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hor\Google Drive\Rick\IoA_Matters\RCC\24052018\"/>
    </mc:Choice>
  </mc:AlternateContent>
  <bookViews>
    <workbookView xWindow="480" yWindow="60" windowWidth="19155" windowHeight="7740"/>
  </bookViews>
  <sheets>
    <sheet name="Summary" sheetId="8" r:id="rId1"/>
    <sheet name="Audio, speech, sonic and sound" sheetId="1" r:id="rId2"/>
    <sheet name="Acoustic" sheetId="2" r:id="rId3"/>
    <sheet name="Ultrasound+Ultrasonic" sheetId="5" r:id="rId4"/>
    <sheet name="Vibration" sheetId="4" r:id="rId5"/>
    <sheet name="Noise" sheetId="9" r:id="rId6"/>
  </sheets>
  <externalReferences>
    <externalReference r:id="rId7"/>
  </externalReferences>
  <calcPr calcId="162913"/>
  <fileRecoveryPr repairLoad="1"/>
</workbook>
</file>

<file path=xl/calcChain.xml><?xml version="1.0" encoding="utf-8"?>
<calcChain xmlns="http://schemas.openxmlformats.org/spreadsheetml/2006/main">
  <c r="C9" i="8" l="1"/>
  <c r="B9" i="8"/>
  <c r="B70" i="9"/>
  <c r="B69" i="9"/>
  <c r="B155" i="1"/>
  <c r="B47" i="4"/>
  <c r="C7" i="8" l="1"/>
  <c r="B7" i="8"/>
  <c r="B48" i="4"/>
  <c r="C8" i="8" s="1"/>
  <c r="B8" i="8"/>
  <c r="B321" i="5"/>
  <c r="B156" i="1"/>
  <c r="C5" i="8" s="1"/>
  <c r="B451" i="2"/>
  <c r="C6" i="8" s="1"/>
  <c r="B450" i="2" l="1"/>
  <c r="B6" i="8" s="1"/>
  <c r="B320" i="5"/>
  <c r="B5" i="8"/>
  <c r="B11" i="8" l="1"/>
  <c r="C11" i="8" l="1"/>
</calcChain>
</file>

<file path=xl/sharedStrings.xml><?xml version="1.0" encoding="utf-8"?>
<sst xmlns="http://schemas.openxmlformats.org/spreadsheetml/2006/main" count="639" uniqueCount="528">
  <si>
    <t>Grants</t>
  </si>
  <si>
    <t>EPSRC award to University of Warwick and Steven Mark Dixon </t>
  </si>
  <si>
    <t>Acoustic</t>
  </si>
  <si>
    <t>Vibration</t>
  </si>
  <si>
    <t>Noise</t>
  </si>
  <si>
    <t>Total value</t>
  </si>
  <si>
    <t>Number of grants</t>
  </si>
  <si>
    <t>Total:</t>
  </si>
  <si>
    <t>EPSRC award to University College London and Nader Saffari </t>
  </si>
  <si>
    <t>EPSRC award to University of Leeds and Steven Freear </t>
  </si>
  <si>
    <t>EPSRC award to University of Warwick and David Hutchins </t>
  </si>
  <si>
    <t>EPSRC award to University of Edinburgh and Steve Renals </t>
  </si>
  <si>
    <t>MRC award to University of Brighton and Andrei N Lukashkin </t>
  </si>
  <si>
    <t>S3A: Future Spatial Audio for an Immersive Listener Experience at Home</t>
  </si>
  <si>
    <t>EPSRC award to University of Surrey and Adrian Hilton </t>
  </si>
  <si>
    <t>ULTRASPINE: Ultrasound-Enabled Minimally Invasive Disc Replacement</t>
  </si>
  <si>
    <t>EPSRC award to University of Oxford and Constantin Coussios </t>
  </si>
  <si>
    <t>EPSRC award to University of Bristol and Bruce Drinkwater </t>
  </si>
  <si>
    <t>EPSRC award to University of Sheffield and David James Wagg </t>
  </si>
  <si>
    <t>Ultrasound+ultrasonic</t>
  </si>
  <si>
    <t>Jun 14 - Jun 19</t>
  </si>
  <si>
    <t>Fusing Semantic and Audio Technologies for Intelligent Music Production and Consumption</t>
  </si>
  <si>
    <t>EPSRC award to Queen Mary, University of London and Mark Sandler </t>
  </si>
  <si>
    <t>May 14 - Apr 19</t>
  </si>
  <si>
    <t>Structured machine listening for soundscapes with multiple birds</t>
  </si>
  <si>
    <t>EPSRC award to Queen Mary, University of London and Daniel Frank Stowell </t>
  </si>
  <si>
    <t>Machine Learning for Hearing Aids: Intelligent Processing and Fitting</t>
  </si>
  <si>
    <t>EPSRC award to University of Cambridge and Richard Eric Turner </t>
  </si>
  <si>
    <t>Jul 15 - Jun 18</t>
  </si>
  <si>
    <t>Towards visually-driven speech enhancement for cognitively-inspired multi-modal hearing-aid devices (AV-COGHEAR)</t>
  </si>
  <si>
    <t>EPSRC award to University of Stirling and Amir Hussain </t>
  </si>
  <si>
    <t>Acoustoelectric Methods for the Generation Manipulation and Detection of THz Radiation</t>
  </si>
  <si>
    <t>EPSRC award to University of Leeds and John Cunningham </t>
  </si>
  <si>
    <t>EPSRC award to University of Surrey and Mark Plumbley </t>
  </si>
  <si>
    <t>Jan 15 - Dec 20</t>
  </si>
  <si>
    <t>Ultrasonic cell handling and manipulation for microfluidic detection and analysis systems.</t>
  </si>
  <si>
    <t>Jul 14 - Jul 19</t>
  </si>
  <si>
    <t>Mathematical fundamentals of Metamaterials for multiscale Physics and Mechanics</t>
  </si>
  <si>
    <t>Piezoelectric Nano-Fibre Based Acoustic Sensors for Artificial Cochlea</t>
  </si>
  <si>
    <t>EPSRC award to University of Southampton and Peter Glynne-Jones </t>
  </si>
  <si>
    <t>EPSRC award to Imperial College London and Richard Craster </t>
  </si>
  <si>
    <t>EPSRC award to University College London and Wenhui Song </t>
  </si>
  <si>
    <t>ESRC award to University College London and Valerie Lilian Hazan </t>
  </si>
  <si>
    <t>EPSRC award to University College London and Lauri Oksanen </t>
  </si>
  <si>
    <t>EPSRC award to Brunel University and Dmitry Eskin </t>
  </si>
  <si>
    <t>Aug 14 - Aug 19</t>
  </si>
  <si>
    <t>Model-Based Treatment Planning for Focused Ultrasound Surgery</t>
  </si>
  <si>
    <t>EPSRC award to University College London and Bradley Ernest Treeby </t>
  </si>
  <si>
    <t>EPSRC award to Imperial College London and Mengxing Tang </t>
  </si>
  <si>
    <t>EPSRC award to King's College London and Robert John Eckersley </t>
  </si>
  <si>
    <t>EPSRC award to University of Hull and Jiawei Mi </t>
  </si>
  <si>
    <t>Development of a 3D Vibration Assisted Machining System</t>
  </si>
  <si>
    <t>EPSRC award to Newcastle University and Dehong Huo </t>
  </si>
  <si>
    <t>Grant end date after</t>
  </si>
  <si>
    <t>Musical Audio Repurposing using Source Separation</t>
  </si>
  <si>
    <t>High Frequency Flexural Ultrasonic Transducers (HiFFUT) - a new class of transducer</t>
  </si>
  <si>
    <t>Tribo-Acoustic Sensors for In-Situ Performance and Inspection of Machine Components</t>
  </si>
  <si>
    <t>Sep 15 - Aug 20</t>
  </si>
  <si>
    <t>Interaction between sensory and supporting cells in the organ of Corti: basis for sensitivity and frequency selectivity of mammalian cochlea.</t>
  </si>
  <si>
    <t>Jun 16 - May 20</t>
  </si>
  <si>
    <t>Therapy Ultrasound Network for Drug Delivery &amp; Ablation Research (ThUNDDAR)</t>
  </si>
  <si>
    <t>Mar 16 - Aug 19</t>
  </si>
  <si>
    <t>User Interaction with self-supporting free-form physical objects</t>
  </si>
  <si>
    <t>Jan 16 - Jun 19</t>
  </si>
  <si>
    <t>Trackside Optical Fibre Acoustic Sensing (TOFAS)</t>
  </si>
  <si>
    <t>Apr 16 - Mar 19</t>
  </si>
  <si>
    <t>Super Resolution Ultrasound Imaging</t>
  </si>
  <si>
    <t>Diffraction of Life - biosonar camouflage, cloaking and concealment</t>
  </si>
  <si>
    <t>Feb 16 - Feb 19</t>
  </si>
  <si>
    <t>Feb 16 - Jan 19</t>
  </si>
  <si>
    <t>Jan 16 - Jan 19</t>
  </si>
  <si>
    <t>Does acoustic signalling predict mating success in mosquito lines?</t>
  </si>
  <si>
    <t>The use and utility of localised speech forms in determining identity: forensic and sociophonetic perspectives</t>
  </si>
  <si>
    <t>Nov 15 - Oct 18</t>
  </si>
  <si>
    <t>Hyper Flux ++</t>
  </si>
  <si>
    <t>Environment-aware Listener-Optimized Binaural Enhancement of Speech (E-LOBES)</t>
  </si>
  <si>
    <t>Integrated Active and Passive Acoustic System for Environmental Monitoring of Fish and Marine Mammals in Tidal Energy Sites</t>
  </si>
  <si>
    <t>Discretisations of sign-definite formulations for the Helmholtz equation</t>
  </si>
  <si>
    <t>EPSRC award to University of Sheffield and Robert Dwyer-Joyce </t>
  </si>
  <si>
    <t>EPSRC award to Institute of Cancer Research and Gail Reinette Ter Haar </t>
  </si>
  <si>
    <t>EPSRC award to University of Sussex and Sriram Subramanian </t>
  </si>
  <si>
    <t>EPSRC award to University of Southampton and Trevor Newson </t>
  </si>
  <si>
    <t>EPSRC award to Heriot-Watt University and Vassilis Sboros </t>
  </si>
  <si>
    <t>BBSRC award to University of Bristol and Marc Wilhelm Holderied </t>
  </si>
  <si>
    <t>EPSRC award to Imperial College London and Christopher Dunsby </t>
  </si>
  <si>
    <t>BBSRC award to Imperial College London and Lauren Jennie Cator </t>
  </si>
  <si>
    <t>ESRC award to University of York and Carmen Llamas </t>
  </si>
  <si>
    <t>EPSRC award to Imperial College London and David Michael Brookes </t>
  </si>
  <si>
    <t>Innovate UK award to Plant Integrity Limited and Unknown Unknown Unknown </t>
  </si>
  <si>
    <t>All-Optical Pulse-Echo Ultrasound Imaging for Real-Time Guidance of Minimally Invasive Procedures</t>
  </si>
  <si>
    <t>EPSRC award to University College London and Adrien Desjardins </t>
  </si>
  <si>
    <t>Assessing the effects of ultrasound on intestinal epithelial permeability</t>
  </si>
  <si>
    <t>BBSRC award to University of Glasgow</t>
  </si>
  <si>
    <t>Sep 15 - Aug 19</t>
  </si>
  <si>
    <t>High pressure studies of phase transitions in oils and fats by SAXS WAXS DSC and Ultrasound Spectroscopy</t>
  </si>
  <si>
    <t>BBSRC award to University of Leeds</t>
  </si>
  <si>
    <t>Aug 15 - Jul 18</t>
  </si>
  <si>
    <t>Imaging the stars from within: Super-resolution contrast ultrasound imaging</t>
  </si>
  <si>
    <t>STFC award to Heriot-Watt University and Vassilis Sboros </t>
  </si>
  <si>
    <t>Ultrasound mediated bioluminescence tomography for high sensitivity, high spatial resolution 3D imaging</t>
  </si>
  <si>
    <t>NC3Rs award to University of Nottingham and Stephen Peter Morgan </t>
  </si>
  <si>
    <t>Innovate UK HitClean High Temperature Inspection and Cleaning by Advanced Ultrasonics for Effective Maintenance and Management of Oil n Gas Offshore</t>
  </si>
  <si>
    <t>Oct 15 - Sep 18</t>
  </si>
  <si>
    <t>Ultrasonic propagation in complex media: correlated spatial distributions and multiple dispersed phases</t>
  </si>
  <si>
    <t>EPSRC award to Loughborough University and Valerie Pinfield </t>
  </si>
  <si>
    <t>Jan 16 - May 18</t>
  </si>
  <si>
    <t>An ultrasonic measurement system and its robotic deployment into vessels for the combined assessment of debris condition and water leakage</t>
  </si>
  <si>
    <t>Mar 16 - Mar 19</t>
  </si>
  <si>
    <t>Making Sense of Sounds</t>
  </si>
  <si>
    <t>Dec 15 - Dec 18</t>
  </si>
  <si>
    <t>New pathways to hearing: A multisensory noise reducing and palate based sensory substitution device for speech perception</t>
  </si>
  <si>
    <t>EPSRC award to University College London and Jeremy I Skipper </t>
  </si>
  <si>
    <t>Enhanced Audio Description</t>
  </si>
  <si>
    <t>EPSRC award to University of Cambridge</t>
  </si>
  <si>
    <t>Audio-Visual Media Research Platform</t>
  </si>
  <si>
    <t>Sep 16 - Sep 20</t>
  </si>
  <si>
    <t>Oct 15 - Sep 20</t>
  </si>
  <si>
    <t>Apr 17 - Mar 20</t>
  </si>
  <si>
    <t>Jan 17 - Dec 19</t>
  </si>
  <si>
    <t>Acoustic Signal Processing and Scene Analysis for Socially Assistive Robots</t>
  </si>
  <si>
    <t>EPSRC award to University of Southampton</t>
  </si>
  <si>
    <t>Oct 16 - Sep 18</t>
  </si>
  <si>
    <t>EPSRC award to Imperial College London and Christine Evers </t>
  </si>
  <si>
    <t>NERC award to University College London and Kate Elizabeth Jones </t>
  </si>
  <si>
    <t>AHRC award to University of York and Mariana Julieta Lopez </t>
  </si>
  <si>
    <t>Apr 14 - Sep 22</t>
  </si>
  <si>
    <t>EPSRC Centre for Doctoral Training in Gas Turbine Aerodynamics</t>
  </si>
  <si>
    <t>Mar 17 - Feb 22</t>
  </si>
  <si>
    <t>Inverse problems for hyperbolic partial differential equations</t>
  </si>
  <si>
    <t>Jul 16 - Jun 21</t>
  </si>
  <si>
    <t>Oct 17 - Sep 20</t>
  </si>
  <si>
    <t>Geometrically unfitted finite element methods for inverse identification of geometries and shape optimization</t>
  </si>
  <si>
    <t>EPSRC award to University College London and Erik Nils Burman </t>
  </si>
  <si>
    <t>Auditory processing: The cellular and synaptic mechanisms of a delay-line and coincidence-detector circuit</t>
  </si>
  <si>
    <t>BBSRC award to University of Cambridge and Berthold Hedwig </t>
  </si>
  <si>
    <t>Sep 16 - Aug 20</t>
  </si>
  <si>
    <t>Jun 17 - May 20</t>
  </si>
  <si>
    <t>Speech masking effects in speech communication across the lifespan</t>
  </si>
  <si>
    <t>Thin Film Acoustic Wave Platform for Conformable and Mechanically Flexible Biosensors</t>
  </si>
  <si>
    <t>EPSRC award to Northumbria University and Richard Yongqing Fu </t>
  </si>
  <si>
    <t>Thin Film Platform Technologies for Conformable and Mechanically Flexible Biosensors</t>
  </si>
  <si>
    <t>EPSRC award to University of Glasgow and Thomas Franke </t>
  </si>
  <si>
    <t>Optimising patient specific treatment plans for ultrasound ablative therapies in the abdomen (OptimUS)</t>
  </si>
  <si>
    <t>Oct 16 - Mar 20</t>
  </si>
  <si>
    <t>Jul 16 - Mar 20</t>
  </si>
  <si>
    <t>ACAPELLA</t>
  </si>
  <si>
    <t>Innovate UK award to Rolls-Royce plc and Carol Rance </t>
  </si>
  <si>
    <t>Listening to Infrastructure</t>
  </si>
  <si>
    <t>EPSRC award to Loughborough University and Alister Smith </t>
  </si>
  <si>
    <t>Feb 17 - Jan 20</t>
  </si>
  <si>
    <t>Robust remote sensing for multi-modal characterisation in nuclear and other extreme environments</t>
  </si>
  <si>
    <t>EPSRC award to University of Birmingham and Rustam Stolkin </t>
  </si>
  <si>
    <t>EPSRC award to University of Cambridge and Garth Nathan Wells </t>
  </si>
  <si>
    <t>USMART - smart dust for large scale underwater wireless sensing</t>
  </si>
  <si>
    <t>EPSRC award to Newcastle University and Jeffrey Alan Neasham </t>
  </si>
  <si>
    <t>Combustor thermoacoustics for multi-burner low emissions gas turbines (CHAMBER)</t>
  </si>
  <si>
    <t>EPSRC award to Imperial College London and Aimee Morgans </t>
  </si>
  <si>
    <t>Assessing the strength of volcanic eruptions using acoustic infrasound measurements</t>
  </si>
  <si>
    <t>NERC award to University of Liverpool and Silvio De Angelis </t>
  </si>
  <si>
    <t>Dec 16 - Nov 19</t>
  </si>
  <si>
    <t>High resolution biomedical imaging using ultrasonic metamaterials</t>
  </si>
  <si>
    <t>High Resolution Biomedical Imaging Using Ultrasonic Metamaterials</t>
  </si>
  <si>
    <t>EPSRC award to University of Nottingham and Adam Thomas Clare </t>
  </si>
  <si>
    <t>Nov 16 - Oct 19</t>
  </si>
  <si>
    <t>Impacts of anthropogenic noise on reproduction and survival</t>
  </si>
  <si>
    <t>NERC award to University of Exeter and Stephen David Simpson </t>
  </si>
  <si>
    <t>Jul 16 - Jun 19</t>
  </si>
  <si>
    <t>The University of Manchester and Forth Engineering (Cumbria) Limited</t>
  </si>
  <si>
    <t>EPSRC award to University of Manchester and William Parnell </t>
  </si>
  <si>
    <t>Dec 16 - May 19</t>
  </si>
  <si>
    <t>Embedding measured data within a computational framework for vibro-acoustic design</t>
  </si>
  <si>
    <t>EPSRC award to University of Salford and Andrew Thomas Moorhouse </t>
  </si>
  <si>
    <t>Innovate UK award to Zenotech Ltd and David Standingford </t>
  </si>
  <si>
    <t>Queen's University Belfast and Quinn Building Products Limited</t>
  </si>
  <si>
    <t>Innovate UK award to Queen's University of Belfast and Unknown Unknown Unknown </t>
  </si>
  <si>
    <t>APOC - multiplexed acoustic point of care diagnostic system for STIs</t>
  </si>
  <si>
    <t>Preclinical photoacoustic neuroimaging using a reverberant cavity</t>
  </si>
  <si>
    <t>BBSRC award to University College London and Paul Christopher Beard </t>
  </si>
  <si>
    <t>Novel directional microphone design for speech enhancement in complex environments</t>
  </si>
  <si>
    <t>EPSRC award to University of Strathclyde and James Frederick Windmill </t>
  </si>
  <si>
    <t>Jun 16 - Jun 18</t>
  </si>
  <si>
    <t>Jul 17 - Jun 21</t>
  </si>
  <si>
    <t>H2 Manufacturing: Hybrid-Hybrid machining of next generation aerospace materials</t>
  </si>
  <si>
    <t>EPSRC award to Loughborough University and Anish Roy </t>
  </si>
  <si>
    <t>EPSRC award to University of Manchester and Lin Li </t>
  </si>
  <si>
    <t>EPSRC award to University of Sheffield and Thomas McLeay </t>
  </si>
  <si>
    <t>The use of a novel ultrasonic technology to effectively control dental plaque biofilms</t>
  </si>
  <si>
    <t>BBSRC award to University of Southampton</t>
  </si>
  <si>
    <t>Nonlinear Inspection Using Phased Arrays</t>
  </si>
  <si>
    <t>EPSRC award to University of Bristol and Anthony John Croxford </t>
  </si>
  <si>
    <t>iNEED (including Non-destructive Evaluation in Engineered Design)</t>
  </si>
  <si>
    <t>EPSRC award to University of Strathclyde and Anthony John Mulholland </t>
  </si>
  <si>
    <t>Stochastic ultrasonic scattering from the tips of rough cracks</t>
  </si>
  <si>
    <t>EPSRC award to Imperial College London and Michael Lowe </t>
  </si>
  <si>
    <t>Ultrasonic neuromodulation of deep grey matter structures for the non-invasive treatment of neurological disorders</t>
  </si>
  <si>
    <t>EPSRC award to University of Oxford and Charlotte Stagg </t>
  </si>
  <si>
    <t>Dec 16 - Dec 19</t>
  </si>
  <si>
    <t>How do auditory cortical neurons represent ethologically relevant natural stimuli? Characterizing stimulus feature selectivity and invariance</t>
  </si>
  <si>
    <t>BBSRC award to Imperial College London and Andriy Kozlov </t>
  </si>
  <si>
    <t>Jun 16 - May 19</t>
  </si>
  <si>
    <t>Miniature Ultrasonic Fatigue Analysis of Local Modified Regions near Welds and Surfaces in Ti alloys</t>
  </si>
  <si>
    <t>EPSRC award to University of Oxford and Angus J Wilkinson </t>
  </si>
  <si>
    <t>Monitoring the integrity of engineering infrastructure non-destructively</t>
  </si>
  <si>
    <t>EPSRC award to Imperial College London and Frederic Cegla </t>
  </si>
  <si>
    <t>Oct 15 - Mar 19</t>
  </si>
  <si>
    <t>Mar 17 - Feb 19</t>
  </si>
  <si>
    <t>Development of a new polymer leak free ultrasonic flow enhancement in injection moulding that can provide a 20% reduction in cycle time, 60% longer flow paths, 10% savings in material – Soniplas</t>
  </si>
  <si>
    <t>Innovate UK award to Matrix Moulding Systems Ltd and Andrew Miles </t>
  </si>
  <si>
    <t>High Temperature Inspection &amp; Cleaning by Advanced Ultrasonics for Effective Maintenance and Management of Oil&amp;Gas Offshore Production subsea &amp; topside operating pipelines and vessels (HiTClean)</t>
  </si>
  <si>
    <t>Innovate UK award to Innovative Technology and Science Limited and Unknown Unknown Unknown </t>
  </si>
  <si>
    <t>EPSRC award to University of Leeds and Malcolm James William Povey </t>
  </si>
  <si>
    <t>Apr 13 - Jul 18</t>
  </si>
  <si>
    <t>NDT for high-value manufacturing of composites</t>
  </si>
  <si>
    <t>EPSRC award to University of Bristol and Robert Alan Smith </t>
  </si>
  <si>
    <t>RiviT</t>
  </si>
  <si>
    <t>Microbubble Enhanced Imaging and Therapeutic Delivery</t>
  </si>
  <si>
    <t>EPSRC award to University of Leeds and Stephen Evans </t>
  </si>
  <si>
    <t>May 17 - Apr 20</t>
  </si>
  <si>
    <t>Ultrax2020: Ultrasound Technology for Optimising the Treatment of Speech Disorders.</t>
  </si>
  <si>
    <t>Mar 17 - Feb 20</t>
  </si>
  <si>
    <t>Power ultrasound as a generic tool for micro/nanoscale processing of materials</t>
  </si>
  <si>
    <t>Innovate UK award to Innovative Technology and Science Limited and Hassam Ali Miabhoy </t>
  </si>
  <si>
    <t>Sep 16 - Nov 18</t>
  </si>
  <si>
    <t>Sep 14 - May 18</t>
  </si>
  <si>
    <t>EPSRC award to University of Oxford and Eleanor Stride </t>
  </si>
  <si>
    <t>Next-generation test methods for nonlinear structures</t>
  </si>
  <si>
    <t>EPSRC award to University of Bristol and David Barton </t>
  </si>
  <si>
    <t>May 17 - Apr 19</t>
  </si>
  <si>
    <t>Apr 06 - Mar 50</t>
  </si>
  <si>
    <t>SMRU Long-term measurement of marine mammal population structure, dynamics and trophic interactions</t>
  </si>
  <si>
    <t>Oct 17 - Oct 22</t>
  </si>
  <si>
    <t>Calcium Perovskite: the forgotten mantle phase</t>
  </si>
  <si>
    <t>Oct 17 - Sep 22</t>
  </si>
  <si>
    <t>TEAM-A: The tailored electromagnetic and acoustic materials accelerator</t>
  </si>
  <si>
    <t>At the interface between semiclassical analysis and numerical analysis of wave propagation problems</t>
  </si>
  <si>
    <t>EPSRC Centre for Doctoral Training in Electromagnetic Metamaterials</t>
  </si>
  <si>
    <t>EPSRC award to University of Exeter</t>
  </si>
  <si>
    <t>Jan 19 - Jan 22</t>
  </si>
  <si>
    <t>JINA: Jet Installation Noise Abatement</t>
  </si>
  <si>
    <t>Sep 17 - Sep 21</t>
  </si>
  <si>
    <t>Apr 18 - Sep 21</t>
  </si>
  <si>
    <t>Rapid monitoring of river hydrodynamics and morphology using acoustic holography</t>
  </si>
  <si>
    <t>Oct 17 - Sep 21</t>
  </si>
  <si>
    <t>Rapid Monitoring of River Hydrodynamics and Morphology using Acoustic Holography</t>
  </si>
  <si>
    <t>SpeechWave</t>
  </si>
  <si>
    <t>Jul 18 - Jun 21</t>
  </si>
  <si>
    <t>Sustainable and industrially scalable ultrasonic liquid phase exfoliation technologies for manufacturing 2D advanced functional materials (EcoUltra2D)</t>
  </si>
  <si>
    <t>SYstems Science-based design and manufacturing of DYnamic MATerials and Structures (SYSDYMATS)</t>
  </si>
  <si>
    <t>Jun 18 - Jun 21</t>
  </si>
  <si>
    <t>AURORA: Controlling sound like we do with light</t>
  </si>
  <si>
    <t>Jun 18 - May 21</t>
  </si>
  <si>
    <t>Mapping in the Background: Scalable capabilities using low-cost passive robotic systems for seafloor imaging</t>
  </si>
  <si>
    <t>May 18 - Apr 21</t>
  </si>
  <si>
    <t>Apr 18 - Mar 21</t>
  </si>
  <si>
    <t>Upscaling environment-friendly cavitation melt treatment (UltraMelt #2)</t>
  </si>
  <si>
    <t>Mar 18 - Mar 21</t>
  </si>
  <si>
    <t>Upscaling environment-friendly cavitation melt treatment (UltraMelt2)</t>
  </si>
  <si>
    <t>Mar 17 - Feb 21</t>
  </si>
  <si>
    <t>Supercritical fuel jets - resolving controversy</t>
  </si>
  <si>
    <t>Feb 18 - Jan 21</t>
  </si>
  <si>
    <t>Laboratory soundscapes: optimising acoustic environments for avian welfare</t>
  </si>
  <si>
    <t>Jan 18 - Dec 20</t>
  </si>
  <si>
    <t>Full-Duplex For Underwater Acoustic Communications</t>
  </si>
  <si>
    <t>Jan 17 - Dec 20</t>
  </si>
  <si>
    <t>Acoustic Black Holes for Control of Structural Vibration and Sound Radiation</t>
  </si>
  <si>
    <t>Jan 16 - Dec 20</t>
  </si>
  <si>
    <t>Design for Virtuosity: Modelling and Supporting Expertise in Digital Musical Interaction</t>
  </si>
  <si>
    <t>Dec 17 - Dec 20</t>
  </si>
  <si>
    <t>Full-Duplex for Underwater Acoustic Communications</t>
  </si>
  <si>
    <t>Dec 17 - Nov 20</t>
  </si>
  <si>
    <t>Collective Behaviour in Synthetic Protocell Consortia</t>
  </si>
  <si>
    <t>Nov 17 - Nov 20</t>
  </si>
  <si>
    <t>UK Acoustics Network</t>
  </si>
  <si>
    <t>Nov 17 - Oct 20</t>
  </si>
  <si>
    <t>Stepping towards the industrial 6th Sense</t>
  </si>
  <si>
    <t>Parametric Wave Coupling and Non-Linear Mixing in Plasma</t>
  </si>
  <si>
    <t>Listening effort and multilingual speech communication: Neural measures of auditory and lexical processing by adults and older children</t>
  </si>
  <si>
    <t>NERC award to Sea Mammal Research Unit and Ailsa Jane Hall </t>
  </si>
  <si>
    <t>NERC award to University College London and Andrew Ross Thomson </t>
  </si>
  <si>
    <t>EPSRC award to University of Exeter and Geoff Nash </t>
  </si>
  <si>
    <t>EPSRC award to University of Bath and Euan Alastair Spence </t>
  </si>
  <si>
    <t>EPSRC award to Queen Mary, University of London and Sergey Karabasov </t>
  </si>
  <si>
    <t>EPSRC award to University of Sheffield and Simon Tait </t>
  </si>
  <si>
    <t>EPSRC award to Cardiff University and Thorsten Stoesser </t>
  </si>
  <si>
    <t>EPSRC award to King's College London and Zoran Cvetkovic </t>
  </si>
  <si>
    <t>EPSRC award to Oxford Brookes University and Iakovos Tzanakis </t>
  </si>
  <si>
    <t>EPSRC award to University of Sheffield and Zi-Qiang Lang </t>
  </si>
  <si>
    <t>EPSRC award to University of Sussex and Gianluca Memoli </t>
  </si>
  <si>
    <t>EPSRC award to University of Southampton and Blair Thornton </t>
  </si>
  <si>
    <t>EPSRC award to University of Greenwich and Koulis A Pericleous </t>
  </si>
  <si>
    <t>EPSRC award to University of Edinburgh and Mark Allan Linne </t>
  </si>
  <si>
    <t>BBSRC award to University of St Andrews and Karen Spencer </t>
  </si>
  <si>
    <t>EPSRC award to Newcastle University and Charalampos Tsimenidis </t>
  </si>
  <si>
    <t>EPSRC award to Queen Mary, University of London and Andrew Palmer McPherson </t>
  </si>
  <si>
    <t>EPSRC award to University of York and Yuriy Zakharov </t>
  </si>
  <si>
    <t>BBSRC award to University of Bristol and Stephen Mann </t>
  </si>
  <si>
    <t>EPSRC award to University of Sheffield and Kirill V Horoshenkov </t>
  </si>
  <si>
    <t>EPSRC award to University of Surrey and Sai Gu </t>
  </si>
  <si>
    <t>EPSRC award to University of Strathclyde and Kevin Ronald </t>
  </si>
  <si>
    <t>ESRC award to University College London and Paul Edward Iverson </t>
  </si>
  <si>
    <t>Sep 17 - Aug 20</t>
  </si>
  <si>
    <t>From voicing to register: the evolution of a sound change in Southeast Asia</t>
  </si>
  <si>
    <t>AHRC award to University of Edinburgh and James Kirby </t>
  </si>
  <si>
    <t>Apr 17 - Aug 20</t>
  </si>
  <si>
    <t>Mar 18 - Aug 20</t>
  </si>
  <si>
    <t>CellFlow - Chemical-Free Cell Isolation for Commercial-Scale Cell Therapy Manufacturing</t>
  </si>
  <si>
    <t>Innovate UK award to Labxero Limited and Michael Orchard </t>
  </si>
  <si>
    <t>Jul 17 - Jul 20</t>
  </si>
  <si>
    <t>Jul 17 - Jun 20</t>
  </si>
  <si>
    <t>Oct 16 - May 20</t>
  </si>
  <si>
    <t>Innovate UK award to The Victoria University of Manchester and Unknown Unknown Unknown </t>
  </si>
  <si>
    <t>Jun 18 - May 20</t>
  </si>
  <si>
    <t>Speech Perception under Cognitive Load</t>
  </si>
  <si>
    <t>ESRC award to University of York and Sven Mattys </t>
  </si>
  <si>
    <t>University of Salford and Farrat Isolevel Limited</t>
  </si>
  <si>
    <t>Innovate UK award to University of Salford(The) and Unknown Unknown Unknown </t>
  </si>
  <si>
    <t>Jun 17 - Nov 19</t>
  </si>
  <si>
    <t>ProFlow – Advanced downstream bioprocessing for sustainable microalgal product manufacture</t>
  </si>
  <si>
    <t>Innovate UK award to Labxero Limited and Abid Hussain </t>
  </si>
  <si>
    <t>Jul 17 - Nov 19</t>
  </si>
  <si>
    <t>The University of Salford and Cosmopolitan Textile Company Limited</t>
  </si>
  <si>
    <t>Oct 13 - Sep 19</t>
  </si>
  <si>
    <t>Advanced Diagnostics using Phononics</t>
  </si>
  <si>
    <t>EPSRC award to University of Glasgow and Jonathan Cooper </t>
  </si>
  <si>
    <t>Sep 16 - Aug 19</t>
  </si>
  <si>
    <t>Changes in shape, space and time: the impact of position on the spatiotemporal and configurational articulatory properties of liquid consonants.</t>
  </si>
  <si>
    <t>ESRC award to Queen Margaret University Edinburgh and Eleanor Lawson </t>
  </si>
  <si>
    <t>Mar 18 - Aug 19</t>
  </si>
  <si>
    <t>A Platform for Rapid Development of Speech Recognition &amp; Speech Synthesis Software for Under-Resourced Languages</t>
  </si>
  <si>
    <t>Innovate UK award to Aja.La Studios Ltd and Omolabake Adenle </t>
  </si>
  <si>
    <t>Interference in spoken communication: Evaluating the corrupting and disrupting effects of other voices</t>
  </si>
  <si>
    <t>ESRC award to Aston University and Brian Roberts </t>
  </si>
  <si>
    <t>Feb 18 - Jul 19</t>
  </si>
  <si>
    <t>Enabling low cost AUV technology: Development of smart networks &amp; AI based navigation for dynamic underwater environments</t>
  </si>
  <si>
    <t>Innovate UK award to Planet Ocean Limited and Alan Gould </t>
  </si>
  <si>
    <t>Jan 16 - Jul 19</t>
  </si>
  <si>
    <t>Jan 18 - Jun 19</t>
  </si>
  <si>
    <t>Measuring ADD Noise in TIdal Streams (MANTIS): Could Acoustic Deterrent Devices (ADDs) reduce risk of marine mammal collisions with tidal turbines?</t>
  </si>
  <si>
    <t>NERC award to Scottish Association For Marine Science and Ben Wilson </t>
  </si>
  <si>
    <t>Novel low-cost methods for marine mammal and environmental monitoring</t>
  </si>
  <si>
    <t>NERC award to Newcastle University and Per Berggren </t>
  </si>
  <si>
    <t>15AGRITECHCAT4: BirdEase: An integrated diagnostic system for bacterial detection in poultry farms</t>
  </si>
  <si>
    <t>BBSRC award to University of Cambridge and Andrew John Flewitt </t>
  </si>
  <si>
    <t>Fibre-optic distributed Acoustic Sensor Technology for seismic Monitoring During shale gas Extraction (FAST-MoDE)</t>
  </si>
  <si>
    <t>NERC award to University of Bristol and Michael Kendall </t>
  </si>
  <si>
    <t>Development of a standardised marine mammal monitoring system for the tidal energy industry</t>
  </si>
  <si>
    <t>NERC award to University of St Andrews and Gordon Drummond Hastie </t>
  </si>
  <si>
    <t>NEMESIS: NEw Mathematics for Materials Modelling in the Engineering Sciences and Industrial Sectors</t>
  </si>
  <si>
    <t>Jul 14 - Jun 19</t>
  </si>
  <si>
    <t>Mathematical foundations of metamaterials: homogenisation, dissipation and operator theory</t>
  </si>
  <si>
    <t>EPSRC award to University of Bath and Kirill Cherednichenko </t>
  </si>
  <si>
    <t>Feb 18 - Jun 19</t>
  </si>
  <si>
    <t>Designing and Engineering Soundscapes To enable Restorative Environments for Sustainable Societies (DeStress)</t>
  </si>
  <si>
    <t>EPSRC award to Heriot-Watt University and Sarah Ruth Payne </t>
  </si>
  <si>
    <t>Dec 17 - Jun 19</t>
  </si>
  <si>
    <t>A new approach to optical coherence tomography image analysis using machine learning</t>
  </si>
  <si>
    <t>BBSRC award to University of Nottingham and Li Bai </t>
  </si>
  <si>
    <t>Apr 18 - Jun 19</t>
  </si>
  <si>
    <t>Integrating sound and context recognition for acoustic scene analysis</t>
  </si>
  <si>
    <t>EPSRC award to Queen Mary, University of London and Emmanouil Benetos </t>
  </si>
  <si>
    <t>Dec 15 - May 19</t>
  </si>
  <si>
    <t>University of Bradford and Advanced Diesel Engineering Limited</t>
  </si>
  <si>
    <t>Innovate UK award to University of Bradford(The) and Unknown Unknown Unknown </t>
  </si>
  <si>
    <t>Aug 15 - Mar 19</t>
  </si>
  <si>
    <t>Innovate UK award to Tritech International Limited and Lewis McLaren </t>
  </si>
  <si>
    <t>Jul 15 - Feb 19</t>
  </si>
  <si>
    <t>Mar 18 - Feb 19</t>
  </si>
  <si>
    <t>Marine Scotland - Marine Acoustics Placement</t>
  </si>
  <si>
    <t>NERC award to Scottish Association For Marine Science and Catharina Francisca Van Geel </t>
  </si>
  <si>
    <t>Sep 15 - Jan 19</t>
  </si>
  <si>
    <t>Sep 17 - Jan 19</t>
  </si>
  <si>
    <t>Developing the NanoKick bioreactor to enable tissue engineered bone graft and use of metabolomics to identify bone specific drug candidates</t>
  </si>
  <si>
    <t>EPSRC award to University of Strathclyde and Stuart Reid </t>
  </si>
  <si>
    <t>Aug 17 - Jan 19</t>
  </si>
  <si>
    <t>AFLA - project - Acoustic Filtration Lab-free Apparatus for better aflatoxin management in Kenya</t>
  </si>
  <si>
    <t>Innovate UK award to Crop Innovations and Heather Sanders </t>
  </si>
  <si>
    <t>Feb 14 - Jan 19</t>
  </si>
  <si>
    <t>The physiological bases and perceptual consequences of 'hidden' noise-induced hearing loss</t>
  </si>
  <si>
    <t>MRC award to University of Manchester and Christopher Plack </t>
  </si>
  <si>
    <t>Jul 13 - Jan 19</t>
  </si>
  <si>
    <t>Copy of UHF-120 Polytec Ultra-High Frequency Laser Vibrometer</t>
  </si>
  <si>
    <t>EPSRC award to Newcastle University and Barry John Gallacher </t>
  </si>
  <si>
    <t>Jul 15 - Dec 18</t>
  </si>
  <si>
    <t>BLIGHTSENSE - Development of a rapid biosensor system for in-field detection of potato late blight pathogens</t>
  </si>
  <si>
    <t>Innovate UK award to Soilessentials Limited and Peter Beattie </t>
  </si>
  <si>
    <t>Jan 17 - Dec 18</t>
  </si>
  <si>
    <t>Jan 18 - Dec 18</t>
  </si>
  <si>
    <t>Unlocking Musicology: Digital Engagement for Digital Research</t>
  </si>
  <si>
    <t>AHRC award to University of Oxford and Kevin Richard Page </t>
  </si>
  <si>
    <t>The Commercialisation of Interactive Music</t>
  </si>
  <si>
    <t>AHRC award to University of West London and Justin Lowe Paterson </t>
  </si>
  <si>
    <t>University of Northumbria at Newcastle and Epigem Limited</t>
  </si>
  <si>
    <t>Innovate UK award to Northumbria University and Unknown Unknown Unknown </t>
  </si>
  <si>
    <t>Mar 17 - Nov 18</t>
  </si>
  <si>
    <t>Innovate UK award to SAW DX Limited and Kate Rowley </t>
  </si>
  <si>
    <t>Jul 15 - Nov 18</t>
  </si>
  <si>
    <t>Speech Animation using Dynamic Visemes</t>
  </si>
  <si>
    <t>EPSRC award to University of East Anglia and Barry-John Theobald </t>
  </si>
  <si>
    <t>Oct 17 - Sep 18</t>
  </si>
  <si>
    <t>Dec 15 - Sep 18</t>
  </si>
  <si>
    <t>Improving reservoir management</t>
  </si>
  <si>
    <t>NERC award to University of Cambridge and Ashwin Seshia </t>
  </si>
  <si>
    <t>Apr 17 - Sep 18</t>
  </si>
  <si>
    <t>FuSe: Technologies For Bioacoustic Sensing</t>
  </si>
  <si>
    <t>Apr 15 - Sep 18</t>
  </si>
  <si>
    <t>Jun 15 - Aug 18</t>
  </si>
  <si>
    <t>Morphological Complexity in Nuer</t>
  </si>
  <si>
    <t>AHRC award to University of Surrey and Matthew Baerman </t>
  </si>
  <si>
    <t>Feb 18 - Jul 18</t>
  </si>
  <si>
    <t>vRSP: virtual (Re)Sounding of Place</t>
  </si>
  <si>
    <t>AHRC award to University of Surrey and Kirk Woolford </t>
  </si>
  <si>
    <t>Apr 13 - Jun 18</t>
  </si>
  <si>
    <t>Signal Processing 4 the Networked Battlespace</t>
  </si>
  <si>
    <t>EPSRC award to University of Edinburgh and Mike Davies </t>
  </si>
  <si>
    <t>BLIGHTSENSE - DEVELOPMENT OF A RAPID BIOSENSOR SYSTEM FOR IN-FIELD DETECTION OF POTATO BLIGHT</t>
  </si>
  <si>
    <t>BBSRC award to University of Cambridge and Adrian Carl Stevenson </t>
  </si>
  <si>
    <t>Jan 15 - Jun 18</t>
  </si>
  <si>
    <t>Vocal Learning in Adulthood: Investigating the mechanisms of vocal imitation and the effects of training and expertise.</t>
  </si>
  <si>
    <t>ESRC award to Royal Holloway, University of London and Carolyn McGettigan </t>
  </si>
  <si>
    <t>EPSRC award to University of Reading and Simon Neil Chandler-Wilde </t>
  </si>
  <si>
    <t>Sep 17 - May 18</t>
  </si>
  <si>
    <t>ACOUSTIC EMISSION ANALYSIS FOR CONTINUOUS MONITORING OF THERMAL SPRAY PROCESSES</t>
  </si>
  <si>
    <t>Innovate UK award to Monitor Coatings Limited and Spyros Kamnis </t>
  </si>
  <si>
    <t>AME NDT (Anisotropic Media Evaluation for Non-Destructive Testing)</t>
  </si>
  <si>
    <t>EPSRC award to University of Strathclyde and Katherine Tant </t>
  </si>
  <si>
    <t>Contactless Ultrasonic Processing for Liquid Metals</t>
  </si>
  <si>
    <t>EPSRC award to University of Birmingham and William David Griffiths </t>
  </si>
  <si>
    <t>EPSRC award to University of Oxford and Keyna O'Reilly </t>
  </si>
  <si>
    <t>Sep 17 - Feb 20</t>
  </si>
  <si>
    <t>University of Bristol and Dyson Technology Limited</t>
  </si>
  <si>
    <t>Innovate UK award to University of Bristol and Unknown Unknown Unknown </t>
  </si>
  <si>
    <t>Jan 18 - Dec 19</t>
  </si>
  <si>
    <t>Long Range Ultrasonic Inspection of Aircraft Wiring (UltraHandMan)</t>
  </si>
  <si>
    <t>Innovate UK award to Dashboard Limited and Pete Stirling </t>
  </si>
  <si>
    <t>May 17 - Oct 19</t>
  </si>
  <si>
    <t>Autonomous ice protection combining guided ultrasonic waves and electrothermal systems</t>
  </si>
  <si>
    <t>Innovate UK award to Renewable Advice Ltd and Benn Faulkner </t>
  </si>
  <si>
    <t>Dec 17 - May 19</t>
  </si>
  <si>
    <t>Development of Radiation Resilient Ultrasonic Sensors (ReDRESS)</t>
  </si>
  <si>
    <t>Innovate UK award to Precision Acoustics Limited and Thomas Kelley </t>
  </si>
  <si>
    <t>Oct 15 - Feb 19</t>
  </si>
  <si>
    <t>Aug 15 - Feb 19</t>
  </si>
  <si>
    <t>NERC award to Brunel University and Tat-Hean Gan</t>
  </si>
  <si>
    <t>Nov 17 - Oct 18</t>
  </si>
  <si>
    <t>Radiation Resilient Ultrasonic Sensors (RRUS)</t>
  </si>
  <si>
    <t>Graphene microphone innovation and micro fabrication process</t>
  </si>
  <si>
    <t>Innovate UK award to Silson Limited and Peter Anastasi </t>
  </si>
  <si>
    <t>EPSRC award to University of Manchester and I David Abrahams </t>
  </si>
  <si>
    <t>Dec 15 - Aug 18</t>
  </si>
  <si>
    <t>Utilising renal ultrasound insonation to augment serum detection of miR biomarkers of renal injury - fibrosis and repair</t>
  </si>
  <si>
    <t>BBSRC award to University of Edinburgh</t>
  </si>
  <si>
    <t>Nanocomposite materials for sensing in next-generation minimally-invasive medical devices</t>
  </si>
  <si>
    <t>EPSRC award to University College London and Sacha Noimark </t>
  </si>
  <si>
    <t>Engineering vascularised and aligned tissues using ultrasound cell patterning</t>
  </si>
  <si>
    <t>MRC award to Imperial College London and James Paul Armstrong </t>
  </si>
  <si>
    <t>Distributed Intelligent Ultrasound Imaging System for Secure in-community Diagnostics (SecureUltrasound)</t>
  </si>
  <si>
    <t>EPSRC award to Cranfield University and Rajkumar Roy </t>
  </si>
  <si>
    <t>Bubbles to Bond Broken Bones: targeted drug delivery for fracture repair</t>
  </si>
  <si>
    <t>EPSRC award to University of Southampton and Nicholas David Evans </t>
  </si>
  <si>
    <t>Aug 17 - Nov 20</t>
  </si>
  <si>
    <t>3D ultrafast ultrasound with microbubble contrast agents for simultaneous imaging of molecular targets and perfusion in cancer</t>
  </si>
  <si>
    <t>Sep 15 - Jan 20</t>
  </si>
  <si>
    <t>Development of an ultrasound-activated microbubble system on a small animal radiation research platform (SARRP) to treat an orthotopic bladder cancer</t>
  </si>
  <si>
    <t>EPSRC award to University of Oxford and Anne Elizabeth Kiltie </t>
  </si>
  <si>
    <t>Mar 13 - Feb 19</t>
  </si>
  <si>
    <t>Jan 18 - Aug 18</t>
  </si>
  <si>
    <t>R&amp;D of RoHS compliant lead (Pb) free piezoelectric materials in active medical needle devices</t>
  </si>
  <si>
    <t>Innovate UK award to Active Needle Technology Ltd and Mike Irvine </t>
  </si>
  <si>
    <t>May 14 - Oct 22</t>
  </si>
  <si>
    <t>EPSRC and AHRC Centre for Doctoral Training in Media and Arts Technology</t>
  </si>
  <si>
    <t>EPSRC award to Queen Mary, University of London</t>
  </si>
  <si>
    <t>Aug 17 - Jul 22</t>
  </si>
  <si>
    <t>Jun 18 - Nov 21</t>
  </si>
  <si>
    <t>Intonation and diachrony: A phonetic investigation of the effects of language contact on intonational patterns</t>
  </si>
  <si>
    <t>ESRC award to University of Oxford and Mary Baltazani </t>
  </si>
  <si>
    <t>Nov 17 - Mar 19</t>
  </si>
  <si>
    <t>Next-Generation Hearing Assistance System</t>
  </si>
  <si>
    <t>Innovate UK award to Ampetronic Limited and Mark Durkin </t>
  </si>
  <si>
    <t>Apr 17 - Mar 19</t>
  </si>
  <si>
    <t>Queen's University Belfast and Liopa Limited</t>
  </si>
  <si>
    <t>Intelligent ear protection to address occupational hearing loss for use in heavy industry</t>
  </si>
  <si>
    <t>Innovate UK award to Eartex Ltd and David Greenberg </t>
  </si>
  <si>
    <t>Apr 15 - Oct 18</t>
  </si>
  <si>
    <t>Sep 16 - May 18</t>
  </si>
  <si>
    <t>Aug 17 - Jul 20</t>
  </si>
  <si>
    <t>How the brain detects patterns in sound sequences</t>
  </si>
  <si>
    <t>BBSRC award to University College London and Maria Chait </t>
  </si>
  <si>
    <t>Investigation of low-sound-level auditory processing deficits after chronic exposure to very high noise levels.</t>
  </si>
  <si>
    <t>Mar 16 - Feb 22</t>
  </si>
  <si>
    <t>Structural Dynamics Laboratory for Verification and Validation (LVV) Across Scales and Environments</t>
  </si>
  <si>
    <t>EPSRC award to University of Sheffield and Keith Worden </t>
  </si>
  <si>
    <t>Mar 18 - Feb 20</t>
  </si>
  <si>
    <t>Self-sensing wind turbine composite blades for structural health monitoring (SMARTBLADE)</t>
  </si>
  <si>
    <t>Innovate UK award to Ilika Technologies Ltd and Elaine Kent </t>
  </si>
  <si>
    <t>May 18 - Jun 19</t>
  </si>
  <si>
    <t>Advanced Sensors and Modelling for Next-generation Bridge Management</t>
  </si>
  <si>
    <t>EPSRC award to Queen's University of Belfast and David Hester </t>
  </si>
  <si>
    <t>Oct 17 - Jun 19</t>
  </si>
  <si>
    <t>Controlling Multistability in Vibro-Impact Systems: Theory and Experiment</t>
  </si>
  <si>
    <t>EPSRC award to University of Exeter and Yang Liu </t>
  </si>
  <si>
    <t>Feb 18 - Jan 23</t>
  </si>
  <si>
    <t>Digital twins for improved dynamic design</t>
  </si>
  <si>
    <t xml:space="preserve">Total: </t>
  </si>
  <si>
    <t>Number:</t>
  </si>
  <si>
    <t>Jul 18 - Jun 22</t>
  </si>
  <si>
    <t>Understanding and exploiting non-equilibrium effects on turbulent boundary layers: Towards realisable drag reduction strategies</t>
  </si>
  <si>
    <t>EPSRC award to University of Southampton and Bharathram Ganapathisubramani </t>
  </si>
  <si>
    <t>Audio, speech, sound &amp; sonic</t>
  </si>
  <si>
    <t>Effect of Separation and Stall on Aerofoil Noise</t>
  </si>
  <si>
    <t>EPSRC award to University of Bristol and Mahdi Azarpeyvand </t>
  </si>
  <si>
    <t>Aircraft Noise and Cardiovascular Outcomes (ANCO)</t>
  </si>
  <si>
    <t>MRC award to Imperial College London and Anna L Hansell </t>
  </si>
  <si>
    <t>Jun 15 - May 20</t>
  </si>
  <si>
    <t>The science and analytical tools to design long life, low noise railway track systems</t>
  </si>
  <si>
    <t>EPSRC award to University of Southampton and William Powrie </t>
  </si>
  <si>
    <t>Sep 17 - Feb 19</t>
  </si>
  <si>
    <t>Siledent: dentist's drill noise suppression for improved oral health</t>
  </si>
  <si>
    <t>Innovate UK award to Tbg Solutions Limited and Neil Roddis </t>
  </si>
  <si>
    <t>May 16 - Oct 18</t>
  </si>
  <si>
    <t>QUIET AEROFOILS OF THE NEXT GENERATION</t>
  </si>
  <si>
    <t>EPSRC award to University of Southampton and Phillip Joseph </t>
  </si>
  <si>
    <t>Apr 16 - Oct 18</t>
  </si>
  <si>
    <t>Quiet aerofoils of the next generation</t>
  </si>
  <si>
    <t>EPSRC award to Brunel University and Tze Pei Chong </t>
  </si>
  <si>
    <t>Apr 16 - Sep 18</t>
  </si>
  <si>
    <t>Quiet Aerofoils of the Next Generation</t>
  </si>
  <si>
    <t>EPSRC award to City University London and Alfredo Pinelli </t>
  </si>
  <si>
    <t>EPSRC award to University of Nottingham and Kwing-So Choi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</si>
</sst>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6" fontId="0" fillId="0" borderId="4" xfId="0" applyNumberFormat="1" applyBorder="1"/>
    <xf numFmtId="0" fontId="0" fillId="0" borderId="4" xfId="0" applyBorder="1"/>
    <xf numFmtId="0" fontId="1" fillId="0" borderId="3" xfId="0" applyFont="1" applyBorder="1"/>
    <xf numFmtId="6" fontId="1" fillId="0" borderId="5" xfId="0" applyNumberFormat="1" applyFont="1" applyBorder="1"/>
    <xf numFmtId="0" fontId="0" fillId="0" borderId="6" xfId="0" applyBorder="1"/>
    <xf numFmtId="6" fontId="1" fillId="0" borderId="0" xfId="0" applyNumberFormat="1" applyFont="1"/>
    <xf numFmtId="0" fontId="1" fillId="0" borderId="5" xfId="0" applyFont="1" applyBorder="1"/>
    <xf numFmtId="0" fontId="1" fillId="0" borderId="0" xfId="0" applyFont="1"/>
    <xf numFmtId="3" fontId="0" fillId="0" borderId="0" xfId="0" applyNumberFormat="1"/>
    <xf numFmtId="3" fontId="0" fillId="0" borderId="0" xfId="0" applyNumberFormat="1" applyFont="1"/>
    <xf numFmtId="6" fontId="2" fillId="0" borderId="0" xfId="0" applyNumberFormat="1" applyFont="1"/>
    <xf numFmtId="0" fontId="2" fillId="0" borderId="0" xfId="0" applyFont="1"/>
    <xf numFmtId="0" fontId="3" fillId="0" borderId="0" xfId="0" applyFont="1"/>
    <xf numFmtId="6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left"/>
    </xf>
    <xf numFmtId="6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2</xdr:col>
          <xdr:colOff>962025</xdr:colOff>
          <xdr:row>24</xdr:row>
          <xdr:rowOff>4763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[1]Summary!$A$1:$C$11" spid="_x0000_s10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352675"/>
              <a:ext cx="3529013" cy="199548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hor/Google%20Drive/Rick/IoA_Matters/RCC/16052017/RunningGrantsRelatedd2Acoustics_May_2017_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udio and sonic"/>
      <sheetName val="Acoustic"/>
      <sheetName val="Ultrasound+Ultrasonic"/>
      <sheetName val="Vibration"/>
      <sheetName val="Noi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11" sqref="F11"/>
    </sheetView>
  </sheetViews>
  <sheetFormatPr defaultRowHeight="14.25" x14ac:dyDescent="0.45"/>
  <cols>
    <col min="1" max="1" width="23.796875" bestFit="1" customWidth="1"/>
    <col min="2" max="2" width="12.1328125" bestFit="1" customWidth="1"/>
    <col min="3" max="3" width="16.53125" bestFit="1" customWidth="1"/>
  </cols>
  <sheetData>
    <row r="1" spans="1:3" x14ac:dyDescent="0.45">
      <c r="A1" s="28" t="s">
        <v>0</v>
      </c>
      <c r="B1" s="28"/>
      <c r="C1" s="28"/>
    </row>
    <row r="2" spans="1:3" x14ac:dyDescent="0.45">
      <c r="A2" s="10"/>
      <c r="B2" s="31"/>
      <c r="C2" s="30"/>
    </row>
    <row r="3" spans="1:3" x14ac:dyDescent="0.45">
      <c r="A3" s="7" t="s">
        <v>53</v>
      </c>
      <c r="B3" s="29">
        <v>43221</v>
      </c>
      <c r="C3" s="30"/>
    </row>
    <row r="4" spans="1:3" x14ac:dyDescent="0.45">
      <c r="A4" s="5"/>
      <c r="B4" s="5" t="s">
        <v>5</v>
      </c>
      <c r="C4" s="3" t="s">
        <v>6</v>
      </c>
    </row>
    <row r="5" spans="1:3" x14ac:dyDescent="0.45">
      <c r="A5" s="7" t="s">
        <v>507</v>
      </c>
      <c r="B5" s="6">
        <f>'Audio, speech, sonic and sound'!B155</f>
        <v>29574714</v>
      </c>
      <c r="C5" s="4">
        <f>'Audio, speech, sonic and sound'!B156</f>
        <v>29</v>
      </c>
    </row>
    <row r="6" spans="1:3" x14ac:dyDescent="0.45">
      <c r="A6" s="7" t="s">
        <v>2</v>
      </c>
      <c r="B6" s="6">
        <f>Acoustic!B450</f>
        <v>74966920</v>
      </c>
      <c r="C6" s="4">
        <f>Acoustic!B451</f>
        <v>89</v>
      </c>
    </row>
    <row r="7" spans="1:3" x14ac:dyDescent="0.45">
      <c r="A7" s="7" t="s">
        <v>19</v>
      </c>
      <c r="B7" s="6">
        <f>'Ultrasound+Ultrasonic'!B320</f>
        <v>32592967</v>
      </c>
      <c r="C7" s="4">
        <f>'Ultrasound+Ultrasonic'!B321</f>
        <v>64</v>
      </c>
    </row>
    <row r="8" spans="1:3" x14ac:dyDescent="0.45">
      <c r="A8" s="7" t="s">
        <v>3</v>
      </c>
      <c r="B8" s="6">
        <f>Vibration!B47</f>
        <v>9178047</v>
      </c>
      <c r="C8" s="4">
        <f>Vibration!B48</f>
        <v>8</v>
      </c>
    </row>
    <row r="9" spans="1:3" x14ac:dyDescent="0.45">
      <c r="A9" s="7" t="s">
        <v>4</v>
      </c>
      <c r="B9" s="6">
        <f>Noise!B69</f>
        <v>10146995</v>
      </c>
      <c r="C9" s="4">
        <f>Noise!B70</f>
        <v>13</v>
      </c>
    </row>
    <row r="10" spans="1:3" x14ac:dyDescent="0.45">
      <c r="A10" s="7"/>
      <c r="B10" s="7"/>
      <c r="C10" s="4"/>
    </row>
    <row r="11" spans="1:3" x14ac:dyDescent="0.45">
      <c r="A11" s="12" t="s">
        <v>7</v>
      </c>
      <c r="B11" s="9">
        <f>SUM(B5:B9)</f>
        <v>156459643</v>
      </c>
      <c r="C11" s="8">
        <f>SUM(C5:C9)</f>
        <v>203</v>
      </c>
    </row>
  </sheetData>
  <mergeCells count="3">
    <mergeCell ref="A1:C1"/>
    <mergeCell ref="B3:C3"/>
    <mergeCell ref="B2:C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topLeftCell="A137" workbookViewId="0">
      <selection activeCell="A160" sqref="A160"/>
    </sheetView>
  </sheetViews>
  <sheetFormatPr defaultRowHeight="13.5" x14ac:dyDescent="0.35"/>
  <cols>
    <col min="1" max="1" width="139.6640625" style="17" bestFit="1" customWidth="1"/>
    <col min="2" max="2" width="11.3984375" style="17" bestFit="1" customWidth="1"/>
    <col min="3" max="16384" width="9.06640625" style="17"/>
  </cols>
  <sheetData>
    <row r="1" spans="1:1" x14ac:dyDescent="0.35">
      <c r="A1" s="16">
        <v>3697945</v>
      </c>
    </row>
    <row r="2" spans="1:1" x14ac:dyDescent="0.35">
      <c r="A2" s="17" t="s">
        <v>468</v>
      </c>
    </row>
    <row r="4" spans="1:1" x14ac:dyDescent="0.35">
      <c r="A4" s="17" t="s">
        <v>469</v>
      </c>
    </row>
    <row r="5" spans="1:1" x14ac:dyDescent="0.35">
      <c r="A5" s="17" t="s">
        <v>470</v>
      </c>
    </row>
    <row r="6" spans="1:1" x14ac:dyDescent="0.35">
      <c r="A6" s="16">
        <v>1577222</v>
      </c>
    </row>
    <row r="7" spans="1:1" x14ac:dyDescent="0.35">
      <c r="A7" s="16" t="s">
        <v>471</v>
      </c>
    </row>
    <row r="8" spans="1:1" x14ac:dyDescent="0.35">
      <c r="A8" s="16"/>
    </row>
    <row r="9" spans="1:1" x14ac:dyDescent="0.35">
      <c r="A9" s="17" t="s">
        <v>114</v>
      </c>
    </row>
    <row r="10" spans="1:1" x14ac:dyDescent="0.35">
      <c r="A10" s="17" t="s">
        <v>14</v>
      </c>
    </row>
    <row r="11" spans="1:1" x14ac:dyDescent="0.35">
      <c r="A11" s="16">
        <v>752173</v>
      </c>
    </row>
    <row r="12" spans="1:1" x14ac:dyDescent="0.35">
      <c r="A12" s="17" t="s">
        <v>472</v>
      </c>
    </row>
    <row r="13" spans="1:1" x14ac:dyDescent="0.35">
      <c r="A13" s="24"/>
    </row>
    <row r="14" spans="1:1" x14ac:dyDescent="0.35">
      <c r="A14" s="17" t="s">
        <v>473</v>
      </c>
    </row>
    <row r="15" spans="1:1" x14ac:dyDescent="0.35">
      <c r="A15" s="17" t="s">
        <v>474</v>
      </c>
    </row>
    <row r="16" spans="1:1" x14ac:dyDescent="0.35">
      <c r="A16" s="16">
        <v>5199943</v>
      </c>
    </row>
    <row r="17" spans="1:1" x14ac:dyDescent="0.35">
      <c r="A17" s="17" t="s">
        <v>20</v>
      </c>
    </row>
    <row r="19" spans="1:1" x14ac:dyDescent="0.35">
      <c r="A19" s="16" t="s">
        <v>21</v>
      </c>
    </row>
    <row r="20" spans="1:1" x14ac:dyDescent="0.35">
      <c r="A20" s="17" t="s">
        <v>22</v>
      </c>
    </row>
    <row r="21" spans="1:1" x14ac:dyDescent="0.35">
      <c r="A21" s="16">
        <v>5415204</v>
      </c>
    </row>
    <row r="23" spans="1:1" x14ac:dyDescent="0.35">
      <c r="A23" s="17" t="s">
        <v>13</v>
      </c>
    </row>
    <row r="24" spans="1:1" x14ac:dyDescent="0.35">
      <c r="A24" s="17" t="s">
        <v>14</v>
      </c>
    </row>
    <row r="25" spans="1:1" x14ac:dyDescent="0.35">
      <c r="A25" s="16">
        <v>97838</v>
      </c>
    </row>
    <row r="26" spans="1:1" x14ac:dyDescent="0.35">
      <c r="A26" s="17" t="s">
        <v>357</v>
      </c>
    </row>
    <row r="28" spans="1:1" x14ac:dyDescent="0.35">
      <c r="A28" s="17" t="s">
        <v>358</v>
      </c>
    </row>
    <row r="29" spans="1:1" x14ac:dyDescent="0.35">
      <c r="A29" s="17" t="s">
        <v>359</v>
      </c>
    </row>
    <row r="30" spans="1:1" x14ac:dyDescent="0.35">
      <c r="A30" s="16">
        <v>565346</v>
      </c>
    </row>
    <row r="31" spans="1:1" x14ac:dyDescent="0.35">
      <c r="A31" s="17" t="s">
        <v>360</v>
      </c>
    </row>
    <row r="33" spans="1:1" x14ac:dyDescent="0.35">
      <c r="A33" s="17" t="s">
        <v>26</v>
      </c>
    </row>
    <row r="34" spans="1:1" x14ac:dyDescent="0.35">
      <c r="A34" s="17" t="s">
        <v>27</v>
      </c>
    </row>
    <row r="35" spans="1:1" x14ac:dyDescent="0.35">
      <c r="A35" s="16">
        <v>506360</v>
      </c>
    </row>
    <row r="36" spans="1:1" x14ac:dyDescent="0.35">
      <c r="A36" s="17" t="s">
        <v>23</v>
      </c>
    </row>
    <row r="37" spans="1:1" x14ac:dyDescent="0.35">
      <c r="A37" s="16"/>
    </row>
    <row r="38" spans="1:1" x14ac:dyDescent="0.35">
      <c r="A38" s="17" t="s">
        <v>24</v>
      </c>
    </row>
    <row r="39" spans="1:1" x14ac:dyDescent="0.35">
      <c r="A39" s="17" t="s">
        <v>25</v>
      </c>
    </row>
    <row r="40" spans="1:1" x14ac:dyDescent="0.35">
      <c r="A40" s="24">
        <v>418261</v>
      </c>
    </row>
    <row r="41" spans="1:1" x14ac:dyDescent="0.35">
      <c r="A41" s="17" t="s">
        <v>204</v>
      </c>
    </row>
    <row r="43" spans="1:1" x14ac:dyDescent="0.35">
      <c r="A43" s="16" t="s">
        <v>29</v>
      </c>
    </row>
    <row r="44" spans="1:1" x14ac:dyDescent="0.35">
      <c r="A44" s="17" t="s">
        <v>30</v>
      </c>
    </row>
    <row r="45" spans="1:1" x14ac:dyDescent="0.35">
      <c r="A45" s="16">
        <v>683033</v>
      </c>
    </row>
    <row r="46" spans="1:1" x14ac:dyDescent="0.35">
      <c r="A46" s="17" t="s">
        <v>475</v>
      </c>
    </row>
    <row r="47" spans="1:1" x14ac:dyDescent="0.35">
      <c r="A47" s="24"/>
    </row>
    <row r="48" spans="1:1" x14ac:dyDescent="0.35">
      <c r="A48" s="17" t="s">
        <v>476</v>
      </c>
    </row>
    <row r="49" spans="1:1" x14ac:dyDescent="0.35">
      <c r="A49" s="16" t="s">
        <v>477</v>
      </c>
    </row>
    <row r="50" spans="1:1" x14ac:dyDescent="0.35">
      <c r="A50" s="16">
        <v>96821</v>
      </c>
    </row>
    <row r="51" spans="1:1" x14ac:dyDescent="0.35">
      <c r="A51" s="17" t="s">
        <v>478</v>
      </c>
    </row>
    <row r="53" spans="1:1" x14ac:dyDescent="0.35">
      <c r="A53" s="24" t="s">
        <v>479</v>
      </c>
    </row>
    <row r="54" spans="1:1" x14ac:dyDescent="0.35">
      <c r="A54" s="17" t="s">
        <v>174</v>
      </c>
    </row>
    <row r="55" spans="1:1" x14ac:dyDescent="0.35">
      <c r="A55" s="16">
        <v>1275401</v>
      </c>
    </row>
    <row r="56" spans="1:1" x14ac:dyDescent="0.35">
      <c r="A56" s="17" t="s">
        <v>107</v>
      </c>
    </row>
    <row r="58" spans="1:1" x14ac:dyDescent="0.35">
      <c r="A58" s="17" t="s">
        <v>108</v>
      </c>
    </row>
    <row r="59" spans="1:1" x14ac:dyDescent="0.35">
      <c r="A59" s="24" t="s">
        <v>33</v>
      </c>
    </row>
    <row r="60" spans="1:1" customFormat="1" ht="14.25" x14ac:dyDescent="0.45">
      <c r="A60" s="1">
        <v>80606</v>
      </c>
    </row>
    <row r="61" spans="1:1" customFormat="1" ht="14.25" x14ac:dyDescent="0.45">
      <c r="A61" t="s">
        <v>386</v>
      </c>
    </row>
    <row r="62" spans="1:1" customFormat="1" ht="14.25" x14ac:dyDescent="0.45"/>
    <row r="63" spans="1:1" customFormat="1" ht="14.25" x14ac:dyDescent="0.45">
      <c r="A63" t="s">
        <v>387</v>
      </c>
    </row>
    <row r="64" spans="1:1" customFormat="1" ht="14.25" x14ac:dyDescent="0.45">
      <c r="A64" t="s">
        <v>388</v>
      </c>
    </row>
    <row r="65" spans="1:1" x14ac:dyDescent="0.35">
      <c r="A65" s="24">
        <v>700743</v>
      </c>
    </row>
    <row r="66" spans="1:1" x14ac:dyDescent="0.35">
      <c r="A66" s="17" t="s">
        <v>109</v>
      </c>
    </row>
    <row r="67" spans="1:1" x14ac:dyDescent="0.35">
      <c r="A67" s="16"/>
    </row>
    <row r="68" spans="1:1" x14ac:dyDescent="0.35">
      <c r="A68" s="17" t="s">
        <v>110</v>
      </c>
    </row>
    <row r="69" spans="1:1" x14ac:dyDescent="0.35">
      <c r="A69" s="17" t="s">
        <v>111</v>
      </c>
    </row>
    <row r="70" spans="1:1" x14ac:dyDescent="0.35">
      <c r="A70" s="16">
        <v>856793</v>
      </c>
    </row>
    <row r="71" spans="1:1" x14ac:dyDescent="0.35">
      <c r="A71" s="25" t="s">
        <v>482</v>
      </c>
    </row>
    <row r="73" spans="1:1" x14ac:dyDescent="0.35">
      <c r="A73" s="16" t="s">
        <v>54</v>
      </c>
    </row>
    <row r="74" spans="1:1" x14ac:dyDescent="0.35">
      <c r="A74" s="17" t="s">
        <v>33</v>
      </c>
    </row>
    <row r="75" spans="1:1" customFormat="1" ht="14.25" x14ac:dyDescent="0.45">
      <c r="A75" s="1">
        <v>59828</v>
      </c>
    </row>
    <row r="76" spans="1:1" customFormat="1" ht="14.25" x14ac:dyDescent="0.45">
      <c r="A76" t="s">
        <v>408</v>
      </c>
    </row>
    <row r="77" spans="1:1" customFormat="1" ht="14.25" x14ac:dyDescent="0.45"/>
    <row r="78" spans="1:1" customFormat="1" ht="14.25" x14ac:dyDescent="0.45">
      <c r="A78" t="s">
        <v>409</v>
      </c>
    </row>
    <row r="79" spans="1:1" customFormat="1" ht="14.25" x14ac:dyDescent="0.45">
      <c r="A79" t="s">
        <v>410</v>
      </c>
    </row>
    <row r="80" spans="1:1" x14ac:dyDescent="0.35">
      <c r="A80" s="16">
        <v>113175</v>
      </c>
    </row>
    <row r="81" spans="1:1" x14ac:dyDescent="0.35">
      <c r="A81" s="17" t="s">
        <v>483</v>
      </c>
    </row>
    <row r="83" spans="1:1" x14ac:dyDescent="0.35">
      <c r="A83" s="17" t="s">
        <v>112</v>
      </c>
    </row>
    <row r="84" spans="1:1" x14ac:dyDescent="0.35">
      <c r="A84" s="17" t="s">
        <v>124</v>
      </c>
    </row>
    <row r="85" spans="1:1" customFormat="1" ht="14.25" x14ac:dyDescent="0.45">
      <c r="A85" s="1">
        <v>399623</v>
      </c>
    </row>
    <row r="86" spans="1:1" customFormat="1" ht="14.25" x14ac:dyDescent="0.45">
      <c r="A86" t="s">
        <v>130</v>
      </c>
    </row>
    <row r="87" spans="1:1" customFormat="1" ht="14.25" x14ac:dyDescent="0.45"/>
    <row r="88" spans="1:1" customFormat="1" ht="14.25" x14ac:dyDescent="0.45">
      <c r="A88" t="s">
        <v>133</v>
      </c>
    </row>
    <row r="89" spans="1:1" customFormat="1" ht="14.25" x14ac:dyDescent="0.45">
      <c r="A89" t="s">
        <v>134</v>
      </c>
    </row>
    <row r="90" spans="1:1" customFormat="1" ht="14.25" x14ac:dyDescent="0.45">
      <c r="A90" s="1">
        <v>104133</v>
      </c>
    </row>
    <row r="91" spans="1:1" customFormat="1" ht="14.25" x14ac:dyDescent="0.45">
      <c r="A91" t="s">
        <v>300</v>
      </c>
    </row>
    <row r="92" spans="1:1" customFormat="1" ht="14.25" x14ac:dyDescent="0.45"/>
    <row r="93" spans="1:1" customFormat="1" ht="14.25" x14ac:dyDescent="0.45">
      <c r="A93" t="s">
        <v>301</v>
      </c>
    </row>
    <row r="94" spans="1:1" customFormat="1" ht="14.25" x14ac:dyDescent="0.45">
      <c r="A94" t="s">
        <v>302</v>
      </c>
    </row>
    <row r="95" spans="1:1" customFormat="1" ht="14.25" x14ac:dyDescent="0.45">
      <c r="A95" s="1">
        <v>570625</v>
      </c>
    </row>
    <row r="96" spans="1:1" customFormat="1" ht="14.25" x14ac:dyDescent="0.45">
      <c r="A96" t="s">
        <v>130</v>
      </c>
    </row>
    <row r="97" spans="1:1" customFormat="1" ht="14.25" x14ac:dyDescent="0.45"/>
    <row r="98" spans="1:1" customFormat="1" ht="14.25" x14ac:dyDescent="0.45">
      <c r="A98" t="s">
        <v>276</v>
      </c>
    </row>
    <row r="99" spans="1:1" customFormat="1" ht="14.25" x14ac:dyDescent="0.45">
      <c r="A99" t="s">
        <v>299</v>
      </c>
    </row>
    <row r="100" spans="1:1" customFormat="1" ht="14.25" x14ac:dyDescent="0.45">
      <c r="A100" s="1">
        <v>1564907</v>
      </c>
    </row>
    <row r="101" spans="1:1" customFormat="1" ht="14.25" x14ac:dyDescent="0.45">
      <c r="A101" t="s">
        <v>57</v>
      </c>
    </row>
    <row r="102" spans="1:1" customFormat="1" ht="14.25" x14ac:dyDescent="0.45"/>
    <row r="103" spans="1:1" customFormat="1" ht="14.25" x14ac:dyDescent="0.45">
      <c r="A103" t="s">
        <v>58</v>
      </c>
    </row>
    <row r="104" spans="1:1" customFormat="1" ht="14.25" x14ac:dyDescent="0.45">
      <c r="A104" t="s">
        <v>12</v>
      </c>
    </row>
    <row r="105" spans="1:1" customFormat="1" ht="14.25" x14ac:dyDescent="0.45">
      <c r="A105" s="1">
        <v>250200</v>
      </c>
    </row>
    <row r="106" spans="1:1" customFormat="1" ht="14.25" x14ac:dyDescent="0.45">
      <c r="A106" t="s">
        <v>327</v>
      </c>
    </row>
    <row r="107" spans="1:1" customFormat="1" ht="14.25" x14ac:dyDescent="0.45"/>
    <row r="108" spans="1:1" customFormat="1" ht="14.25" x14ac:dyDescent="0.45">
      <c r="A108" t="s">
        <v>328</v>
      </c>
    </row>
    <row r="109" spans="1:1" customFormat="1" ht="14.25" x14ac:dyDescent="0.45">
      <c r="A109" t="s">
        <v>329</v>
      </c>
    </row>
    <row r="110" spans="1:1" customFormat="1" ht="14.25" x14ac:dyDescent="0.45">
      <c r="A110" s="1">
        <v>329960</v>
      </c>
    </row>
    <row r="111" spans="1:1" customFormat="1" ht="14.25" x14ac:dyDescent="0.45">
      <c r="A111" t="s">
        <v>324</v>
      </c>
    </row>
    <row r="112" spans="1:1" customFormat="1" ht="14.25" x14ac:dyDescent="0.45"/>
    <row r="113" spans="1:1" customFormat="1" ht="14.25" x14ac:dyDescent="0.45">
      <c r="A113" t="s">
        <v>330</v>
      </c>
    </row>
    <row r="114" spans="1:1" customFormat="1" ht="14.25" x14ac:dyDescent="0.45">
      <c r="A114" t="s">
        <v>331</v>
      </c>
    </row>
    <row r="115" spans="1:1" customFormat="1" ht="14.25" x14ac:dyDescent="0.45">
      <c r="A115" s="1">
        <v>1158163</v>
      </c>
    </row>
    <row r="116" spans="1:1" customFormat="1" ht="14.25" x14ac:dyDescent="0.45">
      <c r="A116" t="s">
        <v>376</v>
      </c>
    </row>
    <row r="117" spans="1:1" customFormat="1" ht="14.25" x14ac:dyDescent="0.45"/>
    <row r="118" spans="1:1" customFormat="1" ht="14.25" x14ac:dyDescent="0.45">
      <c r="A118" t="s">
        <v>377</v>
      </c>
    </row>
    <row r="119" spans="1:1" customFormat="1" ht="14.25" x14ac:dyDescent="0.45">
      <c r="A119" t="s">
        <v>378</v>
      </c>
    </row>
    <row r="120" spans="1:1" customFormat="1" ht="14.25" x14ac:dyDescent="0.45">
      <c r="A120" s="1">
        <v>343515</v>
      </c>
    </row>
    <row r="121" spans="1:1" customFormat="1" ht="14.25" x14ac:dyDescent="0.45">
      <c r="A121" t="s">
        <v>395</v>
      </c>
    </row>
    <row r="122" spans="1:1" customFormat="1" ht="14.25" x14ac:dyDescent="0.45"/>
    <row r="123" spans="1:1" customFormat="1" ht="14.25" x14ac:dyDescent="0.45">
      <c r="A123" t="s">
        <v>396</v>
      </c>
    </row>
    <row r="124" spans="1:1" customFormat="1" ht="14.25" x14ac:dyDescent="0.45">
      <c r="A124" t="s">
        <v>397</v>
      </c>
    </row>
    <row r="125" spans="1:1" customFormat="1" ht="14.25" x14ac:dyDescent="0.45">
      <c r="A125" s="1">
        <v>364898</v>
      </c>
    </row>
    <row r="126" spans="1:1" customFormat="1" ht="14.25" x14ac:dyDescent="0.45">
      <c r="A126" t="s">
        <v>416</v>
      </c>
    </row>
    <row r="127" spans="1:1" customFormat="1" ht="14.25" x14ac:dyDescent="0.45"/>
    <row r="128" spans="1:1" customFormat="1" ht="14.25" x14ac:dyDescent="0.45">
      <c r="A128" t="s">
        <v>417</v>
      </c>
    </row>
    <row r="129" spans="1:2" customFormat="1" ht="14.25" x14ac:dyDescent="0.45">
      <c r="A129" t="s">
        <v>418</v>
      </c>
    </row>
    <row r="130" spans="1:2" x14ac:dyDescent="0.35">
      <c r="A130" s="16">
        <v>489505</v>
      </c>
    </row>
    <row r="131" spans="1:2" x14ac:dyDescent="0.35">
      <c r="A131" s="17" t="s">
        <v>484</v>
      </c>
    </row>
    <row r="133" spans="1:2" x14ac:dyDescent="0.35">
      <c r="A133" s="16" t="s">
        <v>485</v>
      </c>
    </row>
    <row r="134" spans="1:2" x14ac:dyDescent="0.35">
      <c r="A134" s="17" t="s">
        <v>486</v>
      </c>
    </row>
    <row r="135" spans="1:2" x14ac:dyDescent="0.35">
      <c r="A135" s="26">
        <v>482086</v>
      </c>
    </row>
    <row r="136" spans="1:2" x14ac:dyDescent="0.35">
      <c r="A136" s="21" t="s">
        <v>136</v>
      </c>
    </row>
    <row r="137" spans="1:2" x14ac:dyDescent="0.35">
      <c r="A137" s="21"/>
    </row>
    <row r="138" spans="1:2" ht="13.9" x14ac:dyDescent="0.4">
      <c r="A138" s="21" t="s">
        <v>137</v>
      </c>
      <c r="B138" s="18"/>
    </row>
    <row r="139" spans="1:2" ht="13.9" x14ac:dyDescent="0.4">
      <c r="A139" s="21" t="s">
        <v>42</v>
      </c>
      <c r="B139" s="19"/>
    </row>
    <row r="140" spans="1:2" x14ac:dyDescent="0.35">
      <c r="A140" s="16">
        <v>284480</v>
      </c>
    </row>
    <row r="141" spans="1:2" x14ac:dyDescent="0.35">
      <c r="A141" s="17" t="s">
        <v>311</v>
      </c>
    </row>
    <row r="143" spans="1:2" x14ac:dyDescent="0.35">
      <c r="A143" s="17" t="s">
        <v>312</v>
      </c>
    </row>
    <row r="144" spans="1:2" x14ac:dyDescent="0.35">
      <c r="A144" s="17" t="s">
        <v>313</v>
      </c>
    </row>
    <row r="145" spans="1:2" customFormat="1" ht="14.25" x14ac:dyDescent="0.45">
      <c r="A145" s="1">
        <v>734106</v>
      </c>
    </row>
    <row r="146" spans="1:2" customFormat="1" ht="14.25" x14ac:dyDescent="0.45">
      <c r="A146" t="s">
        <v>240</v>
      </c>
    </row>
    <row r="147" spans="1:2" customFormat="1" ht="14.25" x14ac:dyDescent="0.45">
      <c r="A147" s="1"/>
    </row>
    <row r="148" spans="1:2" customFormat="1" ht="14.25" x14ac:dyDescent="0.45">
      <c r="A148" t="s">
        <v>244</v>
      </c>
    </row>
    <row r="149" spans="1:2" customFormat="1" ht="14.25" x14ac:dyDescent="0.45">
      <c r="A149" t="s">
        <v>284</v>
      </c>
    </row>
    <row r="150" spans="1:2" customFormat="1" ht="14.25" x14ac:dyDescent="0.45">
      <c r="A150" s="1">
        <v>401821</v>
      </c>
    </row>
    <row r="151" spans="1:2" customFormat="1" ht="14.25" x14ac:dyDescent="0.45">
      <c r="A151" t="s">
        <v>102</v>
      </c>
    </row>
    <row r="152" spans="1:2" customFormat="1" ht="14.25" x14ac:dyDescent="0.45"/>
    <row r="153" spans="1:2" customFormat="1" ht="14.25" x14ac:dyDescent="0.45">
      <c r="A153" t="s">
        <v>487</v>
      </c>
    </row>
    <row r="154" spans="1:2" customFormat="1" ht="14.25" x14ac:dyDescent="0.45">
      <c r="A154" t="s">
        <v>378</v>
      </c>
    </row>
    <row r="155" spans="1:2" x14ac:dyDescent="0.35">
      <c r="A155" s="20" t="s">
        <v>502</v>
      </c>
      <c r="B155" s="16">
        <f>SUM(A1:A154)</f>
        <v>29574714</v>
      </c>
    </row>
    <row r="156" spans="1:2" x14ac:dyDescent="0.35">
      <c r="A156" s="20" t="s">
        <v>503</v>
      </c>
      <c r="B156" s="17">
        <f>COUNTIF(A1:A140,"&gt;0")</f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1"/>
  <sheetViews>
    <sheetView topLeftCell="A353" workbookViewId="0">
      <selection activeCell="A379" sqref="A379"/>
    </sheetView>
  </sheetViews>
  <sheetFormatPr defaultRowHeight="14.25" x14ac:dyDescent="0.45"/>
  <cols>
    <col min="1" max="1" width="130.33203125" bestFit="1" customWidth="1"/>
    <col min="2" max="2" width="15.1328125" bestFit="1" customWidth="1"/>
  </cols>
  <sheetData>
    <row r="1" spans="1:1" x14ac:dyDescent="0.45">
      <c r="A1" s="14">
        <v>11381695</v>
      </c>
    </row>
    <row r="2" spans="1:1" x14ac:dyDescent="0.45">
      <c r="A2" s="1" t="s">
        <v>228</v>
      </c>
    </row>
    <row r="4" spans="1:1" x14ac:dyDescent="0.45">
      <c r="A4" t="s">
        <v>229</v>
      </c>
    </row>
    <row r="5" spans="1:1" x14ac:dyDescent="0.45">
      <c r="A5" t="s">
        <v>277</v>
      </c>
    </row>
    <row r="6" spans="1:1" x14ac:dyDescent="0.45">
      <c r="A6" s="1">
        <v>736949</v>
      </c>
    </row>
    <row r="7" spans="1:1" x14ac:dyDescent="0.45">
      <c r="A7" s="14" t="s">
        <v>230</v>
      </c>
    </row>
    <row r="9" spans="1:1" x14ac:dyDescent="0.45">
      <c r="A9" s="1" t="s">
        <v>231</v>
      </c>
    </row>
    <row r="10" spans="1:1" x14ac:dyDescent="0.45">
      <c r="A10" s="1" t="s">
        <v>278</v>
      </c>
    </row>
    <row r="11" spans="1:1" x14ac:dyDescent="0.45">
      <c r="A11" s="1">
        <v>2433194</v>
      </c>
    </row>
    <row r="12" spans="1:1" x14ac:dyDescent="0.45">
      <c r="A12" t="s">
        <v>232</v>
      </c>
    </row>
    <row r="13" spans="1:1" x14ac:dyDescent="0.45">
      <c r="A13" s="14"/>
    </row>
    <row r="14" spans="1:1" x14ac:dyDescent="0.45">
      <c r="A14" t="s">
        <v>233</v>
      </c>
    </row>
    <row r="15" spans="1:1" x14ac:dyDescent="0.45">
      <c r="A15" s="1" t="s">
        <v>279</v>
      </c>
    </row>
    <row r="16" spans="1:1" x14ac:dyDescent="0.45">
      <c r="A16" s="1">
        <v>1027192</v>
      </c>
    </row>
    <row r="17" spans="1:1" x14ac:dyDescent="0.45">
      <c r="A17" t="s">
        <v>232</v>
      </c>
    </row>
    <row r="19" spans="1:1" x14ac:dyDescent="0.45">
      <c r="A19" s="15" t="s">
        <v>234</v>
      </c>
    </row>
    <row r="20" spans="1:1" x14ac:dyDescent="0.45">
      <c r="A20" t="s">
        <v>280</v>
      </c>
    </row>
    <row r="21" spans="1:1" x14ac:dyDescent="0.45">
      <c r="A21" s="1">
        <v>4976856</v>
      </c>
    </row>
    <row r="22" spans="1:1" x14ac:dyDescent="0.45">
      <c r="A22" s="1" t="s">
        <v>125</v>
      </c>
    </row>
    <row r="23" spans="1:1" x14ac:dyDescent="0.45">
      <c r="A23" s="1"/>
    </row>
    <row r="24" spans="1:1" x14ac:dyDescent="0.45">
      <c r="A24" s="1" t="s">
        <v>235</v>
      </c>
    </row>
    <row r="25" spans="1:1" x14ac:dyDescent="0.45">
      <c r="A25" s="14" t="s">
        <v>236</v>
      </c>
    </row>
    <row r="26" spans="1:1" x14ac:dyDescent="0.45">
      <c r="A26" s="1">
        <v>5245733</v>
      </c>
    </row>
    <row r="27" spans="1:1" x14ac:dyDescent="0.45">
      <c r="A27" s="14" t="s">
        <v>125</v>
      </c>
    </row>
    <row r="29" spans="1:1" x14ac:dyDescent="0.45">
      <c r="A29" t="s">
        <v>126</v>
      </c>
    </row>
    <row r="30" spans="1:1" x14ac:dyDescent="0.45">
      <c r="A30" t="s">
        <v>113</v>
      </c>
    </row>
    <row r="31" spans="1:1" x14ac:dyDescent="0.45">
      <c r="A31" s="1">
        <v>629462</v>
      </c>
    </row>
    <row r="32" spans="1:1" x14ac:dyDescent="0.45">
      <c r="A32" s="1" t="s">
        <v>127</v>
      </c>
    </row>
    <row r="33" spans="1:1" x14ac:dyDescent="0.45">
      <c r="A33" s="14"/>
    </row>
    <row r="34" spans="1:1" x14ac:dyDescent="0.45">
      <c r="A34" t="s">
        <v>128</v>
      </c>
    </row>
    <row r="35" spans="1:1" x14ac:dyDescent="0.45">
      <c r="A35" t="s">
        <v>43</v>
      </c>
    </row>
    <row r="36" spans="1:1" x14ac:dyDescent="0.45">
      <c r="A36" s="1">
        <v>422275</v>
      </c>
    </row>
    <row r="37" spans="1:1" x14ac:dyDescent="0.45">
      <c r="A37" s="1" t="s">
        <v>237</v>
      </c>
    </row>
    <row r="38" spans="1:1" x14ac:dyDescent="0.45">
      <c r="A38" s="14"/>
    </row>
    <row r="39" spans="1:1" x14ac:dyDescent="0.45">
      <c r="A39" t="s">
        <v>238</v>
      </c>
    </row>
    <row r="40" spans="1:1" x14ac:dyDescent="0.45">
      <c r="A40" t="s">
        <v>281</v>
      </c>
    </row>
    <row r="41" spans="1:1" x14ac:dyDescent="0.45">
      <c r="A41" s="1">
        <v>521877</v>
      </c>
    </row>
    <row r="42" spans="1:1" x14ac:dyDescent="0.45">
      <c r="A42" t="s">
        <v>240</v>
      </c>
    </row>
    <row r="44" spans="1:1" x14ac:dyDescent="0.45">
      <c r="A44" s="1" t="s">
        <v>241</v>
      </c>
    </row>
    <row r="45" spans="1:1" x14ac:dyDescent="0.45">
      <c r="A45" t="s">
        <v>282</v>
      </c>
    </row>
    <row r="46" spans="1:1" x14ac:dyDescent="0.45">
      <c r="A46" t="s">
        <v>242</v>
      </c>
    </row>
    <row r="47" spans="1:1" x14ac:dyDescent="0.45">
      <c r="A47" s="1">
        <v>410619</v>
      </c>
    </row>
    <row r="48" spans="1:1" x14ac:dyDescent="0.45">
      <c r="A48" s="1" t="s">
        <v>240</v>
      </c>
    </row>
    <row r="50" spans="1:1" x14ac:dyDescent="0.45">
      <c r="A50" t="s">
        <v>243</v>
      </c>
    </row>
    <row r="51" spans="1:1" x14ac:dyDescent="0.45">
      <c r="A51" t="s">
        <v>283</v>
      </c>
    </row>
    <row r="52" spans="1:1" x14ac:dyDescent="0.45">
      <c r="A52" s="1">
        <v>1607561</v>
      </c>
    </row>
    <row r="53" spans="1:1" x14ac:dyDescent="0.45">
      <c r="A53" t="s">
        <v>245</v>
      </c>
    </row>
    <row r="55" spans="1:1" x14ac:dyDescent="0.45">
      <c r="A55" t="s">
        <v>247</v>
      </c>
    </row>
    <row r="56" spans="1:1" x14ac:dyDescent="0.45">
      <c r="A56" s="1">
        <v>1194108</v>
      </c>
    </row>
    <row r="57" spans="1:1" x14ac:dyDescent="0.45">
      <c r="A57" t="s">
        <v>129</v>
      </c>
    </row>
    <row r="59" spans="1:1" x14ac:dyDescent="0.45">
      <c r="A59" t="s">
        <v>55</v>
      </c>
    </row>
    <row r="60" spans="1:1" x14ac:dyDescent="0.45">
      <c r="A60" t="s">
        <v>1</v>
      </c>
    </row>
    <row r="61" spans="1:1" x14ac:dyDescent="0.45">
      <c r="A61" s="1">
        <v>1293358</v>
      </c>
    </row>
    <row r="62" spans="1:1" x14ac:dyDescent="0.45">
      <c r="A62" t="s">
        <v>129</v>
      </c>
    </row>
    <row r="64" spans="1:1" x14ac:dyDescent="0.45">
      <c r="A64" t="s">
        <v>56</v>
      </c>
    </row>
    <row r="65" spans="1:1" x14ac:dyDescent="0.45">
      <c r="A65" t="s">
        <v>78</v>
      </c>
    </row>
    <row r="66" spans="1:1" x14ac:dyDescent="0.45">
      <c r="A66" s="1">
        <v>622521</v>
      </c>
    </row>
    <row r="67" spans="1:1" x14ac:dyDescent="0.45">
      <c r="A67" t="s">
        <v>248</v>
      </c>
    </row>
    <row r="69" spans="1:1" x14ac:dyDescent="0.45">
      <c r="A69" s="1" t="s">
        <v>249</v>
      </c>
    </row>
    <row r="70" spans="1:1" x14ac:dyDescent="0.45">
      <c r="A70" t="s">
        <v>287</v>
      </c>
    </row>
    <row r="71" spans="1:1" x14ac:dyDescent="0.45">
      <c r="A71" s="1">
        <v>622070</v>
      </c>
    </row>
    <row r="72" spans="1:1" x14ac:dyDescent="0.45">
      <c r="A72" t="s">
        <v>250</v>
      </c>
    </row>
    <row r="74" spans="1:1" x14ac:dyDescent="0.45">
      <c r="A74" t="s">
        <v>251</v>
      </c>
    </row>
    <row r="75" spans="1:1" x14ac:dyDescent="0.45">
      <c r="A75" t="s">
        <v>288</v>
      </c>
    </row>
    <row r="76" spans="1:1" x14ac:dyDescent="0.45">
      <c r="A76" s="1">
        <v>667991</v>
      </c>
    </row>
    <row r="77" spans="1:1" x14ac:dyDescent="0.45">
      <c r="A77" t="s">
        <v>253</v>
      </c>
    </row>
    <row r="79" spans="1:1" x14ac:dyDescent="0.45">
      <c r="A79" t="s">
        <v>244</v>
      </c>
    </row>
    <row r="80" spans="1:1" x14ac:dyDescent="0.45">
      <c r="A80" s="1" t="s">
        <v>11</v>
      </c>
    </row>
    <row r="81" spans="1:1" x14ac:dyDescent="0.45">
      <c r="A81" s="1">
        <v>329612</v>
      </c>
    </row>
    <row r="82" spans="1:1" x14ac:dyDescent="0.45">
      <c r="A82" t="s">
        <v>253</v>
      </c>
    </row>
    <row r="83" spans="1:1" x14ac:dyDescent="0.45">
      <c r="A83" s="1"/>
    </row>
    <row r="84" spans="1:1" x14ac:dyDescent="0.45">
      <c r="A84" t="s">
        <v>254</v>
      </c>
    </row>
    <row r="85" spans="1:1" x14ac:dyDescent="0.45">
      <c r="A85" t="s">
        <v>289</v>
      </c>
    </row>
    <row r="86" spans="1:1" x14ac:dyDescent="0.45">
      <c r="A86" s="1">
        <v>261433</v>
      </c>
    </row>
    <row r="87" spans="1:1" x14ac:dyDescent="0.45">
      <c r="A87" s="1" t="s">
        <v>255</v>
      </c>
    </row>
    <row r="89" spans="1:1" x14ac:dyDescent="0.45">
      <c r="A89" t="s">
        <v>256</v>
      </c>
    </row>
    <row r="90" spans="1:1" x14ac:dyDescent="0.45">
      <c r="A90" t="s">
        <v>285</v>
      </c>
    </row>
    <row r="91" spans="1:1" x14ac:dyDescent="0.45">
      <c r="A91" s="1">
        <v>397617</v>
      </c>
    </row>
    <row r="92" spans="1:1" x14ac:dyDescent="0.45">
      <c r="A92" t="s">
        <v>255</v>
      </c>
    </row>
    <row r="93" spans="1:1" x14ac:dyDescent="0.45">
      <c r="A93" s="1"/>
    </row>
    <row r="94" spans="1:1" x14ac:dyDescent="0.45">
      <c r="A94" t="s">
        <v>256</v>
      </c>
    </row>
    <row r="95" spans="1:1" x14ac:dyDescent="0.45">
      <c r="A95" t="s">
        <v>44</v>
      </c>
    </row>
    <row r="96" spans="1:1" x14ac:dyDescent="0.45">
      <c r="A96" s="1">
        <v>354166</v>
      </c>
    </row>
    <row r="97" spans="1:1" x14ac:dyDescent="0.45">
      <c r="A97" t="s">
        <v>257</v>
      </c>
    </row>
    <row r="99" spans="1:1" x14ac:dyDescent="0.45">
      <c r="A99" t="s">
        <v>258</v>
      </c>
    </row>
    <row r="100" spans="1:1" x14ac:dyDescent="0.45">
      <c r="A100" s="1" t="s">
        <v>290</v>
      </c>
    </row>
    <row r="101" spans="1:1" x14ac:dyDescent="0.45">
      <c r="A101" s="1">
        <v>618239</v>
      </c>
    </row>
    <row r="102" spans="1:1" x14ac:dyDescent="0.45">
      <c r="A102" s="1" t="s">
        <v>259</v>
      </c>
    </row>
    <row r="104" spans="1:1" x14ac:dyDescent="0.45">
      <c r="A104" t="s">
        <v>260</v>
      </c>
    </row>
    <row r="105" spans="1:1" x14ac:dyDescent="0.45">
      <c r="A105" t="s">
        <v>291</v>
      </c>
    </row>
    <row r="106" spans="1:1" x14ac:dyDescent="0.45">
      <c r="A106" s="1">
        <v>420710</v>
      </c>
    </row>
    <row r="107" spans="1:1" x14ac:dyDescent="0.45">
      <c r="A107" t="s">
        <v>261</v>
      </c>
    </row>
    <row r="109" spans="1:1" x14ac:dyDescent="0.45">
      <c r="A109" t="s">
        <v>262</v>
      </c>
    </row>
    <row r="110" spans="1:1" x14ac:dyDescent="0.45">
      <c r="A110" t="s">
        <v>292</v>
      </c>
    </row>
    <row r="111" spans="1:1" x14ac:dyDescent="0.45">
      <c r="A111" s="1" t="s">
        <v>263</v>
      </c>
    </row>
    <row r="113" spans="1:1" x14ac:dyDescent="0.45">
      <c r="A113" t="s">
        <v>264</v>
      </c>
    </row>
    <row r="114" spans="1:1" x14ac:dyDescent="0.45">
      <c r="A114" t="s">
        <v>120</v>
      </c>
    </row>
    <row r="115" spans="1:1" x14ac:dyDescent="0.45">
      <c r="A115" s="1">
        <v>897685</v>
      </c>
    </row>
    <row r="116" spans="1:1" x14ac:dyDescent="0.45">
      <c r="A116" t="s">
        <v>265</v>
      </c>
    </row>
    <row r="117" spans="1:1" x14ac:dyDescent="0.45">
      <c r="A117" s="1"/>
    </row>
    <row r="118" spans="1:1" x14ac:dyDescent="0.45">
      <c r="A118" t="s">
        <v>266</v>
      </c>
    </row>
    <row r="119" spans="1:1" x14ac:dyDescent="0.45">
      <c r="A119" t="s">
        <v>293</v>
      </c>
    </row>
    <row r="120" spans="1:1" x14ac:dyDescent="0.45">
      <c r="A120" s="1">
        <v>377244</v>
      </c>
    </row>
    <row r="121" spans="1:1" x14ac:dyDescent="0.45">
      <c r="A121" t="s">
        <v>267</v>
      </c>
    </row>
    <row r="123" spans="1:1" x14ac:dyDescent="0.45">
      <c r="A123" t="s">
        <v>268</v>
      </c>
    </row>
    <row r="124" spans="1:1" x14ac:dyDescent="0.45">
      <c r="A124" t="s">
        <v>294</v>
      </c>
    </row>
    <row r="125" spans="1:1" x14ac:dyDescent="0.45">
      <c r="A125" s="1">
        <v>706499</v>
      </c>
    </row>
    <row r="126" spans="1:1" x14ac:dyDescent="0.45">
      <c r="A126" t="s">
        <v>269</v>
      </c>
    </row>
    <row r="128" spans="1:1" x14ac:dyDescent="0.45">
      <c r="A128" t="s">
        <v>270</v>
      </c>
    </row>
    <row r="129" spans="1:1" x14ac:dyDescent="0.45">
      <c r="A129" t="s">
        <v>295</v>
      </c>
    </row>
    <row r="130" spans="1:1" x14ac:dyDescent="0.45">
      <c r="A130" s="1">
        <v>561807</v>
      </c>
    </row>
    <row r="131" spans="1:1" x14ac:dyDescent="0.45">
      <c r="A131" t="s">
        <v>271</v>
      </c>
    </row>
    <row r="133" spans="1:1" x14ac:dyDescent="0.45">
      <c r="A133" t="s">
        <v>272</v>
      </c>
    </row>
    <row r="134" spans="1:1" x14ac:dyDescent="0.45">
      <c r="A134" t="s">
        <v>296</v>
      </c>
    </row>
    <row r="135" spans="1:1" x14ac:dyDescent="0.45">
      <c r="A135" s="1">
        <v>1016391</v>
      </c>
    </row>
    <row r="136" spans="1:1" x14ac:dyDescent="0.45">
      <c r="A136" t="s">
        <v>273</v>
      </c>
    </row>
    <row r="138" spans="1:1" x14ac:dyDescent="0.45">
      <c r="A138" t="s">
        <v>274</v>
      </c>
    </row>
    <row r="139" spans="1:1" x14ac:dyDescent="0.45">
      <c r="A139" t="s">
        <v>297</v>
      </c>
    </row>
    <row r="140" spans="1:1" x14ac:dyDescent="0.45">
      <c r="A140" s="1">
        <v>761616</v>
      </c>
    </row>
    <row r="141" spans="1:1" x14ac:dyDescent="0.45">
      <c r="A141" t="s">
        <v>273</v>
      </c>
    </row>
    <row r="143" spans="1:1" x14ac:dyDescent="0.45">
      <c r="A143" t="s">
        <v>275</v>
      </c>
    </row>
    <row r="144" spans="1:1" x14ac:dyDescent="0.45">
      <c r="A144" t="s">
        <v>298</v>
      </c>
    </row>
    <row r="145" spans="1:1" x14ac:dyDescent="0.45">
      <c r="A145" s="1">
        <v>471566</v>
      </c>
    </row>
    <row r="146" spans="1:1" x14ac:dyDescent="0.45">
      <c r="A146" t="s">
        <v>130</v>
      </c>
    </row>
    <row r="148" spans="1:1" x14ac:dyDescent="0.45">
      <c r="A148" t="s">
        <v>131</v>
      </c>
    </row>
    <row r="149" spans="1:1" x14ac:dyDescent="0.45">
      <c r="A149" t="s">
        <v>132</v>
      </c>
    </row>
    <row r="150" spans="1:1" x14ac:dyDescent="0.45">
      <c r="A150" s="1">
        <v>706347</v>
      </c>
    </row>
    <row r="151" spans="1:1" x14ac:dyDescent="0.45">
      <c r="A151" t="s">
        <v>304</v>
      </c>
    </row>
    <row r="153" spans="1:1" x14ac:dyDescent="0.45">
      <c r="A153" t="s">
        <v>305</v>
      </c>
    </row>
    <row r="154" spans="1:1" x14ac:dyDescent="0.45">
      <c r="A154" t="s">
        <v>306</v>
      </c>
    </row>
    <row r="155" spans="1:1" x14ac:dyDescent="0.45">
      <c r="A155" s="1">
        <v>346416</v>
      </c>
    </row>
    <row r="156" spans="1:1" x14ac:dyDescent="0.45">
      <c r="A156" t="s">
        <v>307</v>
      </c>
    </row>
    <row r="158" spans="1:1" x14ac:dyDescent="0.45">
      <c r="A158" t="s">
        <v>138</v>
      </c>
    </row>
    <row r="159" spans="1:1" x14ac:dyDescent="0.45">
      <c r="A159" t="s">
        <v>139</v>
      </c>
    </row>
    <row r="160" spans="1:1" x14ac:dyDescent="0.45">
      <c r="A160" s="1">
        <v>284824</v>
      </c>
    </row>
    <row r="161" spans="1:1" x14ac:dyDescent="0.45">
      <c r="A161" t="s">
        <v>308</v>
      </c>
    </row>
    <row r="163" spans="1:1" x14ac:dyDescent="0.45">
      <c r="A163" t="s">
        <v>147</v>
      </c>
    </row>
    <row r="164" spans="1:1" x14ac:dyDescent="0.45">
      <c r="A164" t="s">
        <v>148</v>
      </c>
    </row>
    <row r="165" spans="1:1" x14ac:dyDescent="0.45">
      <c r="A165" s="1">
        <v>357373</v>
      </c>
    </row>
    <row r="166" spans="1:1" x14ac:dyDescent="0.45">
      <c r="A166" t="s">
        <v>308</v>
      </c>
    </row>
    <row r="168" spans="1:1" x14ac:dyDescent="0.45">
      <c r="A168" t="s">
        <v>140</v>
      </c>
    </row>
    <row r="169" spans="1:1" x14ac:dyDescent="0.45">
      <c r="A169" t="s">
        <v>141</v>
      </c>
    </row>
    <row r="170" spans="1:1" x14ac:dyDescent="0.45">
      <c r="A170" s="1">
        <v>156167</v>
      </c>
    </row>
    <row r="171" spans="1:1" x14ac:dyDescent="0.45">
      <c r="A171" t="s">
        <v>309</v>
      </c>
    </row>
    <row r="173" spans="1:1" x14ac:dyDescent="0.45">
      <c r="A173" t="s">
        <v>167</v>
      </c>
    </row>
    <row r="174" spans="1:1" x14ac:dyDescent="0.45">
      <c r="A174" t="s">
        <v>310</v>
      </c>
    </row>
    <row r="175" spans="1:1" x14ac:dyDescent="0.45">
      <c r="A175" s="1">
        <v>482086</v>
      </c>
    </row>
    <row r="176" spans="1:1" x14ac:dyDescent="0.45">
      <c r="A176" t="s">
        <v>136</v>
      </c>
    </row>
    <row r="178" spans="1:1" x14ac:dyDescent="0.45">
      <c r="A178" t="s">
        <v>137</v>
      </c>
    </row>
    <row r="179" spans="1:1" x14ac:dyDescent="0.45">
      <c r="A179" t="s">
        <v>42</v>
      </c>
    </row>
    <row r="180" spans="1:1" x14ac:dyDescent="0.45">
      <c r="A180" s="1">
        <v>284480</v>
      </c>
    </row>
    <row r="181" spans="1:1" x14ac:dyDescent="0.45">
      <c r="A181" t="s">
        <v>311</v>
      </c>
    </row>
    <row r="183" spans="1:1" x14ac:dyDescent="0.45">
      <c r="A183" t="s">
        <v>312</v>
      </c>
    </row>
    <row r="184" spans="1:1" x14ac:dyDescent="0.45">
      <c r="A184" t="s">
        <v>313</v>
      </c>
    </row>
    <row r="185" spans="1:1" x14ac:dyDescent="0.45">
      <c r="A185" s="1">
        <v>1398052</v>
      </c>
    </row>
    <row r="186" spans="1:1" x14ac:dyDescent="0.45">
      <c r="A186" t="s">
        <v>217</v>
      </c>
    </row>
    <row r="188" spans="1:1" x14ac:dyDescent="0.45">
      <c r="A188" t="s">
        <v>150</v>
      </c>
    </row>
    <row r="189" spans="1:1" x14ac:dyDescent="0.45">
      <c r="A189" t="s">
        <v>151</v>
      </c>
    </row>
    <row r="190" spans="1:1" x14ac:dyDescent="0.45">
      <c r="A190" s="1">
        <v>1284428</v>
      </c>
    </row>
    <row r="191" spans="1:1" x14ac:dyDescent="0.45">
      <c r="A191" t="s">
        <v>217</v>
      </c>
    </row>
    <row r="193" spans="1:1" x14ac:dyDescent="0.45">
      <c r="A193" t="s">
        <v>153</v>
      </c>
    </row>
    <row r="194" spans="1:1" x14ac:dyDescent="0.45">
      <c r="A194" t="s">
        <v>154</v>
      </c>
    </row>
    <row r="195" spans="1:1" x14ac:dyDescent="0.45">
      <c r="A195" s="1">
        <v>139548</v>
      </c>
    </row>
    <row r="196" spans="1:1" x14ac:dyDescent="0.45">
      <c r="A196" t="s">
        <v>217</v>
      </c>
    </row>
    <row r="198" spans="1:1" x14ac:dyDescent="0.45">
      <c r="A198" t="s">
        <v>314</v>
      </c>
    </row>
    <row r="199" spans="1:1" x14ac:dyDescent="0.45">
      <c r="A199" t="s">
        <v>315</v>
      </c>
    </row>
    <row r="200" spans="1:1" x14ac:dyDescent="0.45">
      <c r="A200" s="1">
        <v>3249992</v>
      </c>
    </row>
    <row r="201" spans="1:1" x14ac:dyDescent="0.45">
      <c r="A201" t="s">
        <v>144</v>
      </c>
    </row>
    <row r="203" spans="1:1" x14ac:dyDescent="0.45">
      <c r="A203" t="s">
        <v>145</v>
      </c>
    </row>
    <row r="204" spans="1:1" x14ac:dyDescent="0.45">
      <c r="A204" t="s">
        <v>146</v>
      </c>
    </row>
    <row r="205" spans="1:1" x14ac:dyDescent="0.45">
      <c r="A205" s="1">
        <v>330104</v>
      </c>
    </row>
    <row r="206" spans="1:1" x14ac:dyDescent="0.45">
      <c r="A206" t="s">
        <v>118</v>
      </c>
    </row>
    <row r="208" spans="1:1" x14ac:dyDescent="0.45">
      <c r="A208" t="s">
        <v>119</v>
      </c>
    </row>
    <row r="209" spans="1:1" x14ac:dyDescent="0.45">
      <c r="A209" t="s">
        <v>122</v>
      </c>
    </row>
    <row r="210" spans="1:1" x14ac:dyDescent="0.45">
      <c r="A210" s="1">
        <v>757129</v>
      </c>
    </row>
    <row r="211" spans="1:1" x14ac:dyDescent="0.45">
      <c r="A211" t="s">
        <v>118</v>
      </c>
    </row>
    <row r="213" spans="1:1" x14ac:dyDescent="0.45">
      <c r="A213" t="s">
        <v>155</v>
      </c>
    </row>
    <row r="214" spans="1:1" x14ac:dyDescent="0.45">
      <c r="A214" t="s">
        <v>156</v>
      </c>
    </row>
    <row r="215" spans="1:1" x14ac:dyDescent="0.45">
      <c r="A215" s="1">
        <v>373842</v>
      </c>
    </row>
    <row r="216" spans="1:1" x14ac:dyDescent="0.45">
      <c r="A216" t="s">
        <v>118</v>
      </c>
    </row>
    <row r="218" spans="1:1" x14ac:dyDescent="0.45">
      <c r="A218" t="s">
        <v>157</v>
      </c>
    </row>
    <row r="219" spans="1:1" x14ac:dyDescent="0.45">
      <c r="A219" t="s">
        <v>158</v>
      </c>
    </row>
    <row r="220" spans="1:1" x14ac:dyDescent="0.45">
      <c r="A220" s="1">
        <v>625534</v>
      </c>
    </row>
    <row r="221" spans="1:1" x14ac:dyDescent="0.45">
      <c r="A221" t="s">
        <v>316</v>
      </c>
    </row>
    <row r="223" spans="1:1" x14ac:dyDescent="0.45">
      <c r="A223" t="s">
        <v>317</v>
      </c>
    </row>
    <row r="224" spans="1:1" x14ac:dyDescent="0.45">
      <c r="A224" t="s">
        <v>318</v>
      </c>
    </row>
    <row r="225" spans="1:1" x14ac:dyDescent="0.45">
      <c r="A225" s="1">
        <v>86035</v>
      </c>
    </row>
    <row r="226" spans="1:1" x14ac:dyDescent="0.45">
      <c r="A226" t="s">
        <v>319</v>
      </c>
    </row>
    <row r="228" spans="1:1" x14ac:dyDescent="0.45">
      <c r="A228" t="s">
        <v>320</v>
      </c>
    </row>
    <row r="229" spans="1:1" x14ac:dyDescent="0.45">
      <c r="A229" t="s">
        <v>315</v>
      </c>
    </row>
    <row r="230" spans="1:1" x14ac:dyDescent="0.45">
      <c r="A230" s="1">
        <v>502000</v>
      </c>
    </row>
    <row r="231" spans="1:1" x14ac:dyDescent="0.45">
      <c r="A231" t="s">
        <v>163</v>
      </c>
    </row>
    <row r="233" spans="1:1" x14ac:dyDescent="0.45">
      <c r="A233" t="s">
        <v>164</v>
      </c>
    </row>
    <row r="234" spans="1:1" x14ac:dyDescent="0.45">
      <c r="A234" t="s">
        <v>165</v>
      </c>
    </row>
    <row r="235" spans="1:1" x14ac:dyDescent="0.45">
      <c r="A235" s="1">
        <v>1538917</v>
      </c>
    </row>
    <row r="236" spans="1:1" x14ac:dyDescent="0.45">
      <c r="A236" t="s">
        <v>321</v>
      </c>
    </row>
    <row r="238" spans="1:1" x14ac:dyDescent="0.45">
      <c r="A238" t="s">
        <v>322</v>
      </c>
    </row>
    <row r="239" spans="1:1" x14ac:dyDescent="0.45">
      <c r="A239" t="s">
        <v>323</v>
      </c>
    </row>
    <row r="240" spans="1:1" x14ac:dyDescent="0.45">
      <c r="A240" s="1">
        <v>197099</v>
      </c>
    </row>
    <row r="241" spans="1:1" x14ac:dyDescent="0.45">
      <c r="A241" t="s">
        <v>324</v>
      </c>
    </row>
    <row r="243" spans="1:1" x14ac:dyDescent="0.45">
      <c r="A243" t="s">
        <v>325</v>
      </c>
    </row>
    <row r="244" spans="1:1" x14ac:dyDescent="0.45">
      <c r="A244" t="s">
        <v>326</v>
      </c>
    </row>
    <row r="245" spans="1:1" x14ac:dyDescent="0.45">
      <c r="A245" s="1">
        <v>1023446</v>
      </c>
    </row>
    <row r="246" spans="1:1" x14ac:dyDescent="0.45">
      <c r="A246" t="s">
        <v>61</v>
      </c>
    </row>
    <row r="248" spans="1:1" x14ac:dyDescent="0.45">
      <c r="A248" t="s">
        <v>62</v>
      </c>
    </row>
    <row r="249" spans="1:1" x14ac:dyDescent="0.45">
      <c r="A249" t="s">
        <v>80</v>
      </c>
    </row>
    <row r="250" spans="1:1" x14ac:dyDescent="0.45">
      <c r="A250" s="1">
        <v>602590</v>
      </c>
    </row>
    <row r="251" spans="1:1" x14ac:dyDescent="0.45">
      <c r="A251" t="s">
        <v>332</v>
      </c>
    </row>
    <row r="253" spans="1:1" x14ac:dyDescent="0.45">
      <c r="A253" t="s">
        <v>333</v>
      </c>
    </row>
    <row r="254" spans="1:1" x14ac:dyDescent="0.45">
      <c r="A254" t="s">
        <v>334</v>
      </c>
    </row>
    <row r="255" spans="1:1" x14ac:dyDescent="0.45">
      <c r="A255" s="1">
        <v>2551402</v>
      </c>
    </row>
    <row r="256" spans="1:1" x14ac:dyDescent="0.45">
      <c r="A256" t="s">
        <v>36</v>
      </c>
    </row>
    <row r="258" spans="1:1" x14ac:dyDescent="0.45">
      <c r="A258" t="s">
        <v>37</v>
      </c>
    </row>
    <row r="259" spans="1:1" x14ac:dyDescent="0.45">
      <c r="A259" t="s">
        <v>40</v>
      </c>
    </row>
    <row r="260" spans="1:1" x14ac:dyDescent="0.45">
      <c r="A260" s="1">
        <v>673328</v>
      </c>
    </row>
    <row r="261" spans="1:1" x14ac:dyDescent="0.45">
      <c r="A261" t="s">
        <v>335</v>
      </c>
    </row>
    <row r="263" spans="1:1" x14ac:dyDescent="0.45">
      <c r="A263" t="s">
        <v>72</v>
      </c>
    </row>
    <row r="264" spans="1:1" x14ac:dyDescent="0.45">
      <c r="A264" t="s">
        <v>86</v>
      </c>
    </row>
    <row r="265" spans="1:1" x14ac:dyDescent="0.45">
      <c r="A265" s="1">
        <v>331629</v>
      </c>
    </row>
    <row r="266" spans="1:1" x14ac:dyDescent="0.45">
      <c r="A266" t="s">
        <v>336</v>
      </c>
    </row>
    <row r="268" spans="1:1" x14ac:dyDescent="0.45">
      <c r="A268" t="s">
        <v>337</v>
      </c>
    </row>
    <row r="269" spans="1:1" x14ac:dyDescent="0.45">
      <c r="A269" t="s">
        <v>338</v>
      </c>
    </row>
    <row r="270" spans="1:1" x14ac:dyDescent="0.45">
      <c r="A270" s="1">
        <v>353485</v>
      </c>
    </row>
    <row r="271" spans="1:1" x14ac:dyDescent="0.45">
      <c r="A271" t="s">
        <v>336</v>
      </c>
    </row>
    <row r="273" spans="1:1" x14ac:dyDescent="0.45">
      <c r="A273" t="s">
        <v>339</v>
      </c>
    </row>
    <row r="274" spans="1:1" x14ac:dyDescent="0.45">
      <c r="A274" t="s">
        <v>340</v>
      </c>
    </row>
    <row r="275" spans="1:1" x14ac:dyDescent="0.45">
      <c r="A275" s="1">
        <v>628313</v>
      </c>
    </row>
    <row r="276" spans="1:1" x14ac:dyDescent="0.45">
      <c r="A276" t="s">
        <v>166</v>
      </c>
    </row>
    <row r="278" spans="1:1" x14ac:dyDescent="0.45">
      <c r="A278" t="s">
        <v>67</v>
      </c>
    </row>
    <row r="279" spans="1:1" x14ac:dyDescent="0.45">
      <c r="A279" t="s">
        <v>83</v>
      </c>
    </row>
    <row r="280" spans="1:1" x14ac:dyDescent="0.45">
      <c r="A280" s="1">
        <v>393250</v>
      </c>
    </row>
    <row r="281" spans="1:1" x14ac:dyDescent="0.45">
      <c r="A281" t="s">
        <v>166</v>
      </c>
    </row>
    <row r="283" spans="1:1" x14ac:dyDescent="0.45">
      <c r="A283" t="s">
        <v>341</v>
      </c>
    </row>
    <row r="284" spans="1:1" x14ac:dyDescent="0.45">
      <c r="A284" t="s">
        <v>342</v>
      </c>
    </row>
    <row r="285" spans="1:1" x14ac:dyDescent="0.45">
      <c r="A285" s="1">
        <v>493563</v>
      </c>
    </row>
    <row r="286" spans="1:1" x14ac:dyDescent="0.45">
      <c r="A286" t="s">
        <v>63</v>
      </c>
    </row>
    <row r="288" spans="1:1" x14ac:dyDescent="0.45">
      <c r="A288" t="s">
        <v>64</v>
      </c>
    </row>
    <row r="289" spans="1:1" x14ac:dyDescent="0.45">
      <c r="A289" t="s">
        <v>81</v>
      </c>
    </row>
    <row r="290" spans="1:1" x14ac:dyDescent="0.45">
      <c r="A290" s="1">
        <v>224752</v>
      </c>
    </row>
    <row r="291" spans="1:1" x14ac:dyDescent="0.45">
      <c r="A291" t="s">
        <v>336</v>
      </c>
    </row>
    <row r="293" spans="1:1" x14ac:dyDescent="0.45">
      <c r="A293" t="s">
        <v>343</v>
      </c>
    </row>
    <row r="294" spans="1:1" x14ac:dyDescent="0.45">
      <c r="A294" t="s">
        <v>344</v>
      </c>
    </row>
    <row r="295" spans="1:1" x14ac:dyDescent="0.45">
      <c r="A295" s="1">
        <v>353746</v>
      </c>
    </row>
    <row r="296" spans="1:1" x14ac:dyDescent="0.45">
      <c r="A296" t="s">
        <v>336</v>
      </c>
    </row>
    <row r="298" spans="1:1" x14ac:dyDescent="0.45">
      <c r="A298" t="s">
        <v>345</v>
      </c>
    </row>
    <row r="299" spans="1:1" x14ac:dyDescent="0.45">
      <c r="A299" t="s">
        <v>346</v>
      </c>
    </row>
    <row r="300" spans="1:1" x14ac:dyDescent="0.45">
      <c r="A300" s="1">
        <v>1094684</v>
      </c>
    </row>
    <row r="301" spans="1:1" x14ac:dyDescent="0.45">
      <c r="A301" t="s">
        <v>20</v>
      </c>
    </row>
    <row r="303" spans="1:1" x14ac:dyDescent="0.45">
      <c r="A303" t="s">
        <v>347</v>
      </c>
    </row>
    <row r="304" spans="1:1" x14ac:dyDescent="0.45">
      <c r="A304" t="s">
        <v>168</v>
      </c>
    </row>
    <row r="305" spans="1:1" x14ac:dyDescent="0.45">
      <c r="A305" s="1">
        <v>710104</v>
      </c>
    </row>
    <row r="306" spans="1:1" x14ac:dyDescent="0.45">
      <c r="A306" t="s">
        <v>348</v>
      </c>
    </row>
    <row r="308" spans="1:1" x14ac:dyDescent="0.45">
      <c r="A308" t="s">
        <v>349</v>
      </c>
    </row>
    <row r="309" spans="1:1" x14ac:dyDescent="0.45">
      <c r="A309" t="s">
        <v>350</v>
      </c>
    </row>
    <row r="310" spans="1:1" x14ac:dyDescent="0.45">
      <c r="A310" s="1">
        <v>100908</v>
      </c>
    </row>
    <row r="311" spans="1:1" x14ac:dyDescent="0.45">
      <c r="A311" t="s">
        <v>351</v>
      </c>
    </row>
    <row r="313" spans="1:1" x14ac:dyDescent="0.45">
      <c r="A313" t="s">
        <v>352</v>
      </c>
    </row>
    <row r="314" spans="1:1" x14ac:dyDescent="0.45">
      <c r="A314" t="s">
        <v>353</v>
      </c>
    </row>
    <row r="315" spans="1:1" x14ac:dyDescent="0.45">
      <c r="A315" s="1">
        <v>148630</v>
      </c>
    </row>
    <row r="316" spans="1:1" x14ac:dyDescent="0.45">
      <c r="A316" t="s">
        <v>354</v>
      </c>
    </row>
    <row r="318" spans="1:1" x14ac:dyDescent="0.45">
      <c r="A318" t="s">
        <v>355</v>
      </c>
    </row>
    <row r="319" spans="1:1" x14ac:dyDescent="0.45">
      <c r="A319" t="s">
        <v>356</v>
      </c>
    </row>
    <row r="320" spans="1:1" x14ac:dyDescent="0.45">
      <c r="A320" s="1">
        <v>86528</v>
      </c>
    </row>
    <row r="321" spans="1:1" x14ac:dyDescent="0.45">
      <c r="A321" t="s">
        <v>227</v>
      </c>
    </row>
    <row r="323" spans="1:1" x14ac:dyDescent="0.45">
      <c r="A323" t="s">
        <v>361</v>
      </c>
    </row>
    <row r="324" spans="1:1" x14ac:dyDescent="0.45">
      <c r="A324" t="s">
        <v>362</v>
      </c>
    </row>
    <row r="325" spans="1:1" x14ac:dyDescent="0.45">
      <c r="A325" s="1">
        <v>44234</v>
      </c>
    </row>
    <row r="326" spans="1:1" x14ac:dyDescent="0.45">
      <c r="A326" t="s">
        <v>363</v>
      </c>
    </row>
    <row r="328" spans="1:1" x14ac:dyDescent="0.45">
      <c r="A328" t="s">
        <v>76</v>
      </c>
    </row>
    <row r="329" spans="1:1" x14ac:dyDescent="0.45">
      <c r="A329" t="s">
        <v>364</v>
      </c>
    </row>
    <row r="330" spans="1:1" x14ac:dyDescent="0.45">
      <c r="A330" s="1">
        <v>432134</v>
      </c>
    </row>
    <row r="331" spans="1:1" x14ac:dyDescent="0.45">
      <c r="A331" t="s">
        <v>365</v>
      </c>
    </row>
    <row r="333" spans="1:1" x14ac:dyDescent="0.45">
      <c r="A333" t="s">
        <v>178</v>
      </c>
    </row>
    <row r="334" spans="1:1" x14ac:dyDescent="0.45">
      <c r="A334" t="s">
        <v>179</v>
      </c>
    </row>
    <row r="335" spans="1:1" x14ac:dyDescent="0.45">
      <c r="A335" s="1">
        <v>40430</v>
      </c>
    </row>
    <row r="336" spans="1:1" x14ac:dyDescent="0.45">
      <c r="A336" t="s">
        <v>366</v>
      </c>
    </row>
    <row r="338" spans="1:1" x14ac:dyDescent="0.45">
      <c r="A338" t="s">
        <v>367</v>
      </c>
    </row>
    <row r="339" spans="1:1" x14ac:dyDescent="0.45">
      <c r="A339" t="s">
        <v>368</v>
      </c>
    </row>
    <row r="340" spans="1:1" x14ac:dyDescent="0.45">
      <c r="A340" s="1">
        <v>870392</v>
      </c>
    </row>
    <row r="341" spans="1:1" x14ac:dyDescent="0.45">
      <c r="A341" t="s">
        <v>369</v>
      </c>
    </row>
    <row r="343" spans="1:1" x14ac:dyDescent="0.45">
      <c r="A343" t="s">
        <v>38</v>
      </c>
    </row>
    <row r="344" spans="1:1" x14ac:dyDescent="0.45">
      <c r="A344" t="s">
        <v>41</v>
      </c>
    </row>
    <row r="345" spans="1:1" x14ac:dyDescent="0.45">
      <c r="A345" s="1">
        <v>79617</v>
      </c>
    </row>
    <row r="346" spans="1:1" x14ac:dyDescent="0.45">
      <c r="A346" t="s">
        <v>370</v>
      </c>
    </row>
    <row r="348" spans="1:1" x14ac:dyDescent="0.45">
      <c r="A348" t="s">
        <v>371</v>
      </c>
    </row>
    <row r="349" spans="1:1" x14ac:dyDescent="0.45">
      <c r="A349" t="s">
        <v>372</v>
      </c>
    </row>
    <row r="350" spans="1:1" x14ac:dyDescent="0.45">
      <c r="A350" s="1">
        <v>983623</v>
      </c>
    </row>
    <row r="351" spans="1:1" x14ac:dyDescent="0.45">
      <c r="A351" t="s">
        <v>369</v>
      </c>
    </row>
    <row r="353" spans="1:1" x14ac:dyDescent="0.45">
      <c r="A353" t="s">
        <v>75</v>
      </c>
    </row>
    <row r="354" spans="1:1" x14ac:dyDescent="0.45">
      <c r="A354" t="s">
        <v>87</v>
      </c>
    </row>
    <row r="355" spans="1:1" x14ac:dyDescent="0.45">
      <c r="A355" s="1">
        <v>323090</v>
      </c>
    </row>
    <row r="356" spans="1:1" x14ac:dyDescent="0.45">
      <c r="A356" t="s">
        <v>373</v>
      </c>
    </row>
    <row r="358" spans="1:1" x14ac:dyDescent="0.45">
      <c r="A358" t="s">
        <v>374</v>
      </c>
    </row>
    <row r="359" spans="1:1" x14ac:dyDescent="0.45">
      <c r="A359" t="s">
        <v>375</v>
      </c>
    </row>
    <row r="360" spans="1:1" x14ac:dyDescent="0.45">
      <c r="A360" s="1">
        <v>385194</v>
      </c>
    </row>
    <row r="361" spans="1:1" x14ac:dyDescent="0.45">
      <c r="A361" t="s">
        <v>70</v>
      </c>
    </row>
    <row r="363" spans="1:1" x14ac:dyDescent="0.45">
      <c r="A363" t="s">
        <v>71</v>
      </c>
    </row>
    <row r="364" spans="1:1" x14ac:dyDescent="0.45">
      <c r="A364" t="s">
        <v>85</v>
      </c>
    </row>
    <row r="365" spans="1:1" x14ac:dyDescent="0.45">
      <c r="A365" s="1">
        <v>61117</v>
      </c>
    </row>
    <row r="366" spans="1:1" x14ac:dyDescent="0.45">
      <c r="A366" t="s">
        <v>379</v>
      </c>
    </row>
    <row r="368" spans="1:1" x14ac:dyDescent="0.45">
      <c r="A368" t="s">
        <v>380</v>
      </c>
    </row>
    <row r="369" spans="1:1" x14ac:dyDescent="0.45">
      <c r="A369" t="s">
        <v>381</v>
      </c>
    </row>
    <row r="370" spans="1:1" x14ac:dyDescent="0.45">
      <c r="A370" s="1">
        <v>465334</v>
      </c>
    </row>
    <row r="371" spans="1:1" x14ac:dyDescent="0.45">
      <c r="A371" t="s">
        <v>382</v>
      </c>
    </row>
    <row r="373" spans="1:1" x14ac:dyDescent="0.45">
      <c r="A373" t="s">
        <v>383</v>
      </c>
    </row>
    <row r="374" spans="1:1" x14ac:dyDescent="0.45">
      <c r="A374" t="s">
        <v>384</v>
      </c>
    </row>
    <row r="375" spans="1:1" x14ac:dyDescent="0.45">
      <c r="A375" s="1">
        <v>72224</v>
      </c>
    </row>
    <row r="376" spans="1:1" x14ac:dyDescent="0.45">
      <c r="A376" t="s">
        <v>386</v>
      </c>
    </row>
    <row r="378" spans="1:1" x14ac:dyDescent="0.45">
      <c r="A378" t="s">
        <v>389</v>
      </c>
    </row>
    <row r="379" spans="1:1" x14ac:dyDescent="0.45">
      <c r="A379" t="s">
        <v>390</v>
      </c>
    </row>
    <row r="380" spans="1:1" x14ac:dyDescent="0.45">
      <c r="A380" s="1">
        <v>98584</v>
      </c>
    </row>
    <row r="381" spans="1:1" x14ac:dyDescent="0.45">
      <c r="A381" t="s">
        <v>385</v>
      </c>
    </row>
    <row r="383" spans="1:1" x14ac:dyDescent="0.45">
      <c r="A383" t="s">
        <v>391</v>
      </c>
    </row>
    <row r="384" spans="1:1" x14ac:dyDescent="0.45">
      <c r="A384" t="s">
        <v>392</v>
      </c>
    </row>
    <row r="385" spans="1:1" x14ac:dyDescent="0.45">
      <c r="A385" s="1">
        <v>755862</v>
      </c>
    </row>
    <row r="386" spans="1:1" x14ac:dyDescent="0.45">
      <c r="A386" t="s">
        <v>393</v>
      </c>
    </row>
    <row r="388" spans="1:1" x14ac:dyDescent="0.45">
      <c r="A388" t="s">
        <v>175</v>
      </c>
    </row>
    <row r="389" spans="1:1" x14ac:dyDescent="0.45">
      <c r="A389" t="s">
        <v>394</v>
      </c>
    </row>
    <row r="390" spans="1:1" x14ac:dyDescent="0.45">
      <c r="A390" s="1">
        <v>509998</v>
      </c>
    </row>
    <row r="391" spans="1:1" x14ac:dyDescent="0.45">
      <c r="A391" t="s">
        <v>73</v>
      </c>
    </row>
    <row r="393" spans="1:1" x14ac:dyDescent="0.45">
      <c r="A393" t="s">
        <v>74</v>
      </c>
    </row>
    <row r="394" spans="1:1" x14ac:dyDescent="0.45">
      <c r="A394" t="s">
        <v>172</v>
      </c>
    </row>
    <row r="395" spans="1:1" x14ac:dyDescent="0.45">
      <c r="A395" s="1">
        <v>150008</v>
      </c>
    </row>
    <row r="396" spans="1:1" x14ac:dyDescent="0.45">
      <c r="A396" t="s">
        <v>398</v>
      </c>
    </row>
    <row r="398" spans="1:1" x14ac:dyDescent="0.45">
      <c r="A398" t="s">
        <v>176</v>
      </c>
    </row>
    <row r="399" spans="1:1" x14ac:dyDescent="0.45">
      <c r="A399" t="s">
        <v>177</v>
      </c>
    </row>
    <row r="400" spans="1:1" x14ac:dyDescent="0.45">
      <c r="A400" s="1">
        <v>415769</v>
      </c>
    </row>
    <row r="401" spans="1:1" x14ac:dyDescent="0.45">
      <c r="A401" t="s">
        <v>399</v>
      </c>
    </row>
    <row r="403" spans="1:1" x14ac:dyDescent="0.45">
      <c r="A403" t="s">
        <v>400</v>
      </c>
    </row>
    <row r="404" spans="1:1" x14ac:dyDescent="0.45">
      <c r="A404" t="s">
        <v>401</v>
      </c>
    </row>
    <row r="405" spans="1:1" x14ac:dyDescent="0.45">
      <c r="A405" s="1">
        <v>63750</v>
      </c>
    </row>
    <row r="406" spans="1:1" x14ac:dyDescent="0.45">
      <c r="A406" t="s">
        <v>121</v>
      </c>
    </row>
    <row r="408" spans="1:1" x14ac:dyDescent="0.45">
      <c r="A408" t="s">
        <v>173</v>
      </c>
    </row>
    <row r="409" spans="1:1" x14ac:dyDescent="0.45">
      <c r="A409" t="s">
        <v>174</v>
      </c>
    </row>
    <row r="410" spans="1:1" x14ac:dyDescent="0.45">
      <c r="A410" s="1">
        <v>99701</v>
      </c>
    </row>
    <row r="411" spans="1:1" x14ac:dyDescent="0.45">
      <c r="A411" t="s">
        <v>402</v>
      </c>
    </row>
    <row r="413" spans="1:1" x14ac:dyDescent="0.45">
      <c r="A413" t="s">
        <v>403</v>
      </c>
    </row>
    <row r="414" spans="1:1" x14ac:dyDescent="0.45">
      <c r="A414" t="s">
        <v>123</v>
      </c>
    </row>
    <row r="415" spans="1:1" x14ac:dyDescent="0.45">
      <c r="A415" s="1">
        <v>405591</v>
      </c>
    </row>
    <row r="416" spans="1:1" x14ac:dyDescent="0.45">
      <c r="A416" t="s">
        <v>404</v>
      </c>
    </row>
    <row r="418" spans="1:1" x14ac:dyDescent="0.45">
      <c r="A418" t="s">
        <v>31</v>
      </c>
    </row>
    <row r="419" spans="1:1" x14ac:dyDescent="0.45">
      <c r="A419" t="s">
        <v>32</v>
      </c>
    </row>
    <row r="420" spans="1:1" x14ac:dyDescent="0.45">
      <c r="A420" s="1">
        <v>510128</v>
      </c>
    </row>
    <row r="421" spans="1:1" x14ac:dyDescent="0.45">
      <c r="A421" t="s">
        <v>405</v>
      </c>
    </row>
    <row r="423" spans="1:1" x14ac:dyDescent="0.45">
      <c r="A423" t="s">
        <v>406</v>
      </c>
    </row>
    <row r="424" spans="1:1" x14ac:dyDescent="0.45">
      <c r="A424" t="s">
        <v>407</v>
      </c>
    </row>
    <row r="425" spans="1:1" x14ac:dyDescent="0.45">
      <c r="A425" s="1">
        <v>3837580</v>
      </c>
    </row>
    <row r="426" spans="1:1" x14ac:dyDescent="0.45">
      <c r="A426" t="s">
        <v>411</v>
      </c>
    </row>
    <row r="428" spans="1:1" x14ac:dyDescent="0.45">
      <c r="A428" t="s">
        <v>412</v>
      </c>
    </row>
    <row r="429" spans="1:1" x14ac:dyDescent="0.45">
      <c r="A429" t="s">
        <v>413</v>
      </c>
    </row>
    <row r="430" spans="1:1" x14ac:dyDescent="0.45">
      <c r="A430" s="1">
        <v>293970</v>
      </c>
    </row>
    <row r="431" spans="1:1" x14ac:dyDescent="0.45">
      <c r="A431" t="s">
        <v>28</v>
      </c>
    </row>
    <row r="433" spans="1:1" x14ac:dyDescent="0.45">
      <c r="A433" t="s">
        <v>414</v>
      </c>
    </row>
    <row r="434" spans="1:1" x14ac:dyDescent="0.45">
      <c r="A434" t="s">
        <v>415</v>
      </c>
    </row>
    <row r="435" spans="1:1" x14ac:dyDescent="0.45">
      <c r="A435" s="1">
        <v>99038</v>
      </c>
    </row>
    <row r="436" spans="1:1" x14ac:dyDescent="0.45">
      <c r="A436" t="s">
        <v>180</v>
      </c>
    </row>
    <row r="438" spans="1:1" x14ac:dyDescent="0.45">
      <c r="A438" t="s">
        <v>77</v>
      </c>
    </row>
    <row r="439" spans="1:1" x14ac:dyDescent="0.45">
      <c r="A439" t="s">
        <v>419</v>
      </c>
    </row>
    <row r="440" spans="1:1" x14ac:dyDescent="0.45">
      <c r="A440" s="1">
        <v>60956</v>
      </c>
    </row>
    <row r="441" spans="1:1" x14ac:dyDescent="0.45">
      <c r="A441" t="s">
        <v>420</v>
      </c>
    </row>
    <row r="443" spans="1:1" x14ac:dyDescent="0.45">
      <c r="A443" t="s">
        <v>421</v>
      </c>
    </row>
    <row r="444" spans="1:1" x14ac:dyDescent="0.45">
      <c r="A444" t="s">
        <v>422</v>
      </c>
    </row>
    <row r="445" spans="1:1" x14ac:dyDescent="0.45">
      <c r="A445" s="1">
        <v>69819</v>
      </c>
    </row>
    <row r="446" spans="1:1" x14ac:dyDescent="0.45">
      <c r="A446" s="14" t="s">
        <v>443</v>
      </c>
    </row>
    <row r="448" spans="1:1" x14ac:dyDescent="0.45">
      <c r="A448" t="s">
        <v>445</v>
      </c>
    </row>
    <row r="449" spans="1:2" x14ac:dyDescent="0.45">
      <c r="A449" t="s">
        <v>446</v>
      </c>
    </row>
    <row r="450" spans="1:2" x14ac:dyDescent="0.45">
      <c r="A450" s="27" t="s">
        <v>7</v>
      </c>
      <c r="B450" s="14">
        <f>SUM(A1:A445)</f>
        <v>74966920</v>
      </c>
    </row>
    <row r="451" spans="1:2" x14ac:dyDescent="0.45">
      <c r="A451" s="27" t="s">
        <v>503</v>
      </c>
      <c r="B451">
        <f>COUNTIF(A1:A445,"&gt;0")</f>
        <v>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2"/>
  <sheetViews>
    <sheetView topLeftCell="A272" workbookViewId="0">
      <selection activeCell="A288" sqref="A288"/>
    </sheetView>
  </sheetViews>
  <sheetFormatPr defaultRowHeight="13.5" x14ac:dyDescent="0.35"/>
  <cols>
    <col min="1" max="1" width="132.53125" style="17" bestFit="1" customWidth="1"/>
    <col min="2" max="2" width="11.3984375" style="17" bestFit="1" customWidth="1"/>
    <col min="3" max="16384" width="9.06640625" style="17"/>
  </cols>
  <sheetData>
    <row r="1" spans="1:1" x14ac:dyDescent="0.35">
      <c r="A1" s="16">
        <v>396115</v>
      </c>
    </row>
    <row r="2" spans="1:1" x14ac:dyDescent="0.35">
      <c r="A2" s="17" t="s">
        <v>242</v>
      </c>
    </row>
    <row r="4" spans="1:1" x14ac:dyDescent="0.35">
      <c r="A4" s="17" t="s">
        <v>182</v>
      </c>
    </row>
    <row r="5" spans="1:1" x14ac:dyDescent="0.35">
      <c r="A5" s="17" t="s">
        <v>183</v>
      </c>
    </row>
    <row r="6" spans="1:1" x14ac:dyDescent="0.35">
      <c r="A6" s="16">
        <v>320229</v>
      </c>
    </row>
    <row r="7" spans="1:1" x14ac:dyDescent="0.35">
      <c r="A7" s="16" t="s">
        <v>242</v>
      </c>
    </row>
    <row r="9" spans="1:1" x14ac:dyDescent="0.35">
      <c r="A9" s="17" t="s">
        <v>182</v>
      </c>
    </row>
    <row r="10" spans="1:1" x14ac:dyDescent="0.35">
      <c r="A10" s="17" t="s">
        <v>184</v>
      </c>
    </row>
    <row r="11" spans="1:1" x14ac:dyDescent="0.35">
      <c r="A11" s="16">
        <v>96696</v>
      </c>
    </row>
    <row r="12" spans="1:1" x14ac:dyDescent="0.35">
      <c r="A12" s="16" t="s">
        <v>239</v>
      </c>
    </row>
    <row r="13" spans="1:1" x14ac:dyDescent="0.35">
      <c r="A13" s="16"/>
    </row>
    <row r="14" spans="1:1" x14ac:dyDescent="0.35">
      <c r="A14" s="17" t="s">
        <v>186</v>
      </c>
    </row>
    <row r="15" spans="1:1" x14ac:dyDescent="0.35">
      <c r="A15" s="17" t="s">
        <v>187</v>
      </c>
    </row>
    <row r="16" spans="1:1" x14ac:dyDescent="0.35">
      <c r="A16" s="16">
        <v>411096</v>
      </c>
    </row>
    <row r="17" spans="1:1" x14ac:dyDescent="0.35">
      <c r="A17" s="17" t="s">
        <v>245</v>
      </c>
    </row>
    <row r="18" spans="1:1" x14ac:dyDescent="0.35">
      <c r="A18" s="16"/>
    </row>
    <row r="19" spans="1:1" x14ac:dyDescent="0.35">
      <c r="A19" s="16" t="s">
        <v>246</v>
      </c>
    </row>
    <row r="20" spans="1:1" x14ac:dyDescent="0.35">
      <c r="A20" s="17" t="s">
        <v>44</v>
      </c>
    </row>
    <row r="21" spans="1:1" customFormat="1" ht="14.25" x14ac:dyDescent="0.45">
      <c r="A21" s="1">
        <v>261080</v>
      </c>
    </row>
    <row r="22" spans="1:1" customFormat="1" ht="14.25" x14ac:dyDescent="0.45">
      <c r="A22" t="s">
        <v>245</v>
      </c>
    </row>
    <row r="23" spans="1:1" customFormat="1" ht="14.25" x14ac:dyDescent="0.45">
      <c r="A23" s="1"/>
    </row>
    <row r="24" spans="1:1" customFormat="1" ht="14.25" x14ac:dyDescent="0.45">
      <c r="A24" t="s">
        <v>246</v>
      </c>
    </row>
    <row r="25" spans="1:1" customFormat="1" ht="14.25" x14ac:dyDescent="0.45">
      <c r="A25" t="s">
        <v>285</v>
      </c>
    </row>
    <row r="26" spans="1:1" x14ac:dyDescent="0.35">
      <c r="A26" s="16">
        <v>330623</v>
      </c>
    </row>
    <row r="27" spans="1:1" x14ac:dyDescent="0.35">
      <c r="A27" s="17" t="s">
        <v>245</v>
      </c>
    </row>
    <row r="29" spans="1:1" x14ac:dyDescent="0.35">
      <c r="A29" s="16" t="s">
        <v>246</v>
      </c>
    </row>
    <row r="30" spans="1:1" x14ac:dyDescent="0.35">
      <c r="A30" s="17" t="s">
        <v>50</v>
      </c>
    </row>
    <row r="31" spans="1:1" x14ac:dyDescent="0.35">
      <c r="A31" s="16">
        <v>570384</v>
      </c>
    </row>
    <row r="32" spans="1:1" x14ac:dyDescent="0.35">
      <c r="A32" s="17" t="s">
        <v>245</v>
      </c>
    </row>
    <row r="34" spans="1:1" x14ac:dyDescent="0.35">
      <c r="A34" s="17" t="s">
        <v>246</v>
      </c>
    </row>
    <row r="35" spans="1:1" x14ac:dyDescent="0.35">
      <c r="A35" s="16">
        <v>1194108</v>
      </c>
    </row>
    <row r="36" spans="1:1" x14ac:dyDescent="0.35">
      <c r="A36" s="17" t="s">
        <v>129</v>
      </c>
    </row>
    <row r="37" spans="1:1" x14ac:dyDescent="0.35">
      <c r="A37" s="16"/>
    </row>
    <row r="38" spans="1:1" x14ac:dyDescent="0.35">
      <c r="A38" s="17" t="s">
        <v>55</v>
      </c>
    </row>
    <row r="39" spans="1:1" x14ac:dyDescent="0.35">
      <c r="A39" s="17" t="s">
        <v>1</v>
      </c>
    </row>
    <row r="40" spans="1:1" x14ac:dyDescent="0.35">
      <c r="A40" s="16">
        <v>261023</v>
      </c>
    </row>
    <row r="41" spans="1:1" x14ac:dyDescent="0.35">
      <c r="A41" s="17" t="s">
        <v>181</v>
      </c>
    </row>
    <row r="43" spans="1:1" x14ac:dyDescent="0.35">
      <c r="A43" s="17" t="s">
        <v>182</v>
      </c>
    </row>
    <row r="44" spans="1:1" x14ac:dyDescent="0.35">
      <c r="A44" s="17" t="s">
        <v>185</v>
      </c>
    </row>
    <row r="45" spans="1:1" x14ac:dyDescent="0.35">
      <c r="A45" s="16">
        <v>283726</v>
      </c>
    </row>
    <row r="46" spans="1:1" x14ac:dyDescent="0.35">
      <c r="A46" s="17" t="s">
        <v>248</v>
      </c>
    </row>
    <row r="48" spans="1:1" x14ac:dyDescent="0.35">
      <c r="A48" s="17" t="s">
        <v>423</v>
      </c>
    </row>
    <row r="49" spans="1:1" x14ac:dyDescent="0.35">
      <c r="A49" s="17" t="s">
        <v>424</v>
      </c>
    </row>
    <row r="50" spans="1:1" x14ac:dyDescent="0.35">
      <c r="A50" s="16">
        <v>434198</v>
      </c>
    </row>
    <row r="51" spans="1:1" x14ac:dyDescent="0.35">
      <c r="A51" s="17" t="s">
        <v>273</v>
      </c>
    </row>
    <row r="53" spans="1:1" x14ac:dyDescent="0.35">
      <c r="A53" s="17" t="s">
        <v>425</v>
      </c>
    </row>
    <row r="54" spans="1:1" x14ac:dyDescent="0.35">
      <c r="A54" s="17" t="s">
        <v>426</v>
      </c>
    </row>
    <row r="55" spans="1:1" x14ac:dyDescent="0.35">
      <c r="A55" s="16">
        <v>777380</v>
      </c>
    </row>
    <row r="56" spans="1:1" x14ac:dyDescent="0.35">
      <c r="A56" s="17" t="s">
        <v>116</v>
      </c>
    </row>
    <row r="58" spans="1:1" x14ac:dyDescent="0.35">
      <c r="A58" s="17" t="s">
        <v>188</v>
      </c>
    </row>
    <row r="59" spans="1:1" x14ac:dyDescent="0.35">
      <c r="A59" s="17" t="s">
        <v>189</v>
      </c>
    </row>
    <row r="60" spans="1:1" x14ac:dyDescent="0.35">
      <c r="A60" s="16">
        <v>364031</v>
      </c>
    </row>
    <row r="61" spans="1:1" x14ac:dyDescent="0.35">
      <c r="A61" s="17" t="s">
        <v>130</v>
      </c>
    </row>
    <row r="63" spans="1:1" x14ac:dyDescent="0.35">
      <c r="A63" s="17" t="s">
        <v>425</v>
      </c>
    </row>
    <row r="64" spans="1:1" x14ac:dyDescent="0.35">
      <c r="A64" s="17" t="s">
        <v>289</v>
      </c>
    </row>
    <row r="65" spans="1:1" x14ac:dyDescent="0.35">
      <c r="A65" s="16">
        <v>300210</v>
      </c>
    </row>
    <row r="66" spans="1:1" x14ac:dyDescent="0.35">
      <c r="A66" s="17" t="s">
        <v>130</v>
      </c>
    </row>
    <row r="68" spans="1:1" x14ac:dyDescent="0.35">
      <c r="A68" s="17" t="s">
        <v>425</v>
      </c>
    </row>
    <row r="69" spans="1:1" x14ac:dyDescent="0.35">
      <c r="A69" s="17" t="s">
        <v>427</v>
      </c>
    </row>
    <row r="70" spans="1:1" x14ac:dyDescent="0.35">
      <c r="A70" s="16">
        <v>516919</v>
      </c>
    </row>
    <row r="71" spans="1:1" x14ac:dyDescent="0.35">
      <c r="A71" s="17" t="s">
        <v>135</v>
      </c>
    </row>
    <row r="73" spans="1:1" x14ac:dyDescent="0.35">
      <c r="A73" s="17" t="s">
        <v>190</v>
      </c>
    </row>
    <row r="74" spans="1:1" x14ac:dyDescent="0.35">
      <c r="A74" s="17" t="s">
        <v>191</v>
      </c>
    </row>
    <row r="75" spans="1:1" x14ac:dyDescent="0.35">
      <c r="A75" s="16">
        <v>415368</v>
      </c>
    </row>
    <row r="76" spans="1:1" x14ac:dyDescent="0.35">
      <c r="A76" s="17" t="s">
        <v>117</v>
      </c>
    </row>
    <row r="78" spans="1:1" x14ac:dyDescent="0.35">
      <c r="A78" s="17" t="s">
        <v>192</v>
      </c>
    </row>
    <row r="79" spans="1:1" x14ac:dyDescent="0.35">
      <c r="A79" s="17" t="s">
        <v>193</v>
      </c>
    </row>
    <row r="80" spans="1:1" x14ac:dyDescent="0.35">
      <c r="A80" s="16">
        <v>99127</v>
      </c>
    </row>
    <row r="81" spans="1:1" x14ac:dyDescent="0.35">
      <c r="A81" s="17" t="s">
        <v>428</v>
      </c>
    </row>
    <row r="83" spans="1:1" x14ac:dyDescent="0.35">
      <c r="A83" s="17" t="s">
        <v>429</v>
      </c>
    </row>
    <row r="84" spans="1:1" x14ac:dyDescent="0.35">
      <c r="A84" s="17" t="s">
        <v>430</v>
      </c>
    </row>
    <row r="85" spans="1:1" x14ac:dyDescent="0.35">
      <c r="A85" s="16">
        <v>133248</v>
      </c>
    </row>
    <row r="86" spans="1:1" x14ac:dyDescent="0.35">
      <c r="A86" s="17" t="s">
        <v>149</v>
      </c>
    </row>
    <row r="88" spans="1:1" x14ac:dyDescent="0.35">
      <c r="A88" s="17" t="s">
        <v>194</v>
      </c>
    </row>
    <row r="89" spans="1:1" x14ac:dyDescent="0.35">
      <c r="A89" s="17" t="s">
        <v>195</v>
      </c>
    </row>
    <row r="90" spans="1:1" x14ac:dyDescent="0.35">
      <c r="A90" s="16">
        <v>678703</v>
      </c>
    </row>
    <row r="91" spans="1:1" x14ac:dyDescent="0.35">
      <c r="A91" s="17" t="s">
        <v>431</v>
      </c>
    </row>
    <row r="93" spans="1:1" x14ac:dyDescent="0.35">
      <c r="A93" s="17" t="s">
        <v>432</v>
      </c>
    </row>
    <row r="94" spans="1:1" x14ac:dyDescent="0.35">
      <c r="A94" s="17" t="s">
        <v>433</v>
      </c>
    </row>
    <row r="95" spans="1:1" x14ac:dyDescent="0.35">
      <c r="A95" s="16">
        <v>524012</v>
      </c>
    </row>
    <row r="96" spans="1:1" x14ac:dyDescent="0.35">
      <c r="A96" s="17" t="s">
        <v>196</v>
      </c>
    </row>
    <row r="98" spans="1:1" x14ac:dyDescent="0.35">
      <c r="A98" s="17" t="s">
        <v>194</v>
      </c>
    </row>
    <row r="99" spans="1:1" x14ac:dyDescent="0.35">
      <c r="A99" s="17" t="s">
        <v>47</v>
      </c>
    </row>
    <row r="100" spans="1:1" x14ac:dyDescent="0.35">
      <c r="A100" s="16">
        <v>391153</v>
      </c>
    </row>
    <row r="101" spans="1:1" x14ac:dyDescent="0.35">
      <c r="A101" s="17" t="s">
        <v>159</v>
      </c>
    </row>
    <row r="103" spans="1:1" x14ac:dyDescent="0.35">
      <c r="A103" s="17" t="s">
        <v>160</v>
      </c>
    </row>
    <row r="104" spans="1:1" x14ac:dyDescent="0.35">
      <c r="A104" s="17" t="s">
        <v>10</v>
      </c>
    </row>
    <row r="105" spans="1:1" x14ac:dyDescent="0.35">
      <c r="A105" s="16">
        <v>202069</v>
      </c>
    </row>
    <row r="106" spans="1:1" x14ac:dyDescent="0.35">
      <c r="A106" s="17" t="s">
        <v>159</v>
      </c>
    </row>
    <row r="108" spans="1:1" x14ac:dyDescent="0.35">
      <c r="A108" s="17" t="s">
        <v>161</v>
      </c>
    </row>
    <row r="109" spans="1:1" x14ac:dyDescent="0.35">
      <c r="A109" s="17" t="s">
        <v>162</v>
      </c>
    </row>
    <row r="110" spans="1:1" x14ac:dyDescent="0.35">
      <c r="A110" s="16">
        <v>236991</v>
      </c>
    </row>
    <row r="111" spans="1:1" x14ac:dyDescent="0.35">
      <c r="A111" s="17" t="s">
        <v>159</v>
      </c>
    </row>
    <row r="113" spans="1:1" x14ac:dyDescent="0.35">
      <c r="A113" s="17" t="s">
        <v>161</v>
      </c>
    </row>
    <row r="114" spans="1:1" x14ac:dyDescent="0.35">
      <c r="A114" s="17" t="s">
        <v>9</v>
      </c>
    </row>
    <row r="115" spans="1:1" x14ac:dyDescent="0.35">
      <c r="A115" s="16">
        <v>1117914</v>
      </c>
    </row>
    <row r="116" spans="1:1" x14ac:dyDescent="0.35">
      <c r="A116" s="17" t="s">
        <v>434</v>
      </c>
    </row>
    <row r="118" spans="1:1" x14ac:dyDescent="0.35">
      <c r="A118" s="17" t="s">
        <v>435</v>
      </c>
    </row>
    <row r="119" spans="1:1" x14ac:dyDescent="0.35">
      <c r="A119" s="17" t="s">
        <v>436</v>
      </c>
    </row>
    <row r="120" spans="1:1" x14ac:dyDescent="0.35">
      <c r="A120" s="16">
        <v>338064</v>
      </c>
    </row>
    <row r="121" spans="1:1" x14ac:dyDescent="0.35">
      <c r="A121" s="17" t="s">
        <v>166</v>
      </c>
    </row>
    <row r="123" spans="1:1" x14ac:dyDescent="0.35">
      <c r="A123" s="17" t="s">
        <v>197</v>
      </c>
    </row>
    <row r="124" spans="1:1" x14ac:dyDescent="0.35">
      <c r="A124" s="17" t="s">
        <v>198</v>
      </c>
    </row>
    <row r="125" spans="1:1" x14ac:dyDescent="0.35">
      <c r="A125" s="16">
        <v>993129</v>
      </c>
    </row>
    <row r="126" spans="1:1" x14ac:dyDescent="0.35">
      <c r="A126" s="17" t="s">
        <v>437</v>
      </c>
    </row>
    <row r="128" spans="1:1" x14ac:dyDescent="0.35">
      <c r="A128" s="17" t="s">
        <v>438</v>
      </c>
    </row>
    <row r="129" spans="1:1" x14ac:dyDescent="0.35">
      <c r="A129" s="17" t="s">
        <v>439</v>
      </c>
    </row>
    <row r="130" spans="1:1" x14ac:dyDescent="0.35">
      <c r="A130" s="16">
        <v>486813</v>
      </c>
    </row>
    <row r="131" spans="1:1" x14ac:dyDescent="0.35">
      <c r="A131" s="17" t="s">
        <v>199</v>
      </c>
    </row>
    <row r="133" spans="1:1" x14ac:dyDescent="0.35">
      <c r="A133" s="17" t="s">
        <v>200</v>
      </c>
    </row>
    <row r="134" spans="1:1" x14ac:dyDescent="0.35">
      <c r="A134" s="17" t="s">
        <v>201</v>
      </c>
    </row>
    <row r="135" spans="1:1" x14ac:dyDescent="0.35">
      <c r="A135" s="16">
        <v>1025400</v>
      </c>
    </row>
    <row r="136" spans="1:1" x14ac:dyDescent="0.35">
      <c r="A136" s="17" t="s">
        <v>23</v>
      </c>
    </row>
    <row r="138" spans="1:1" x14ac:dyDescent="0.35">
      <c r="A138" s="17" t="s">
        <v>202</v>
      </c>
    </row>
    <row r="139" spans="1:1" x14ac:dyDescent="0.35">
      <c r="A139" s="17" t="s">
        <v>203</v>
      </c>
    </row>
    <row r="140" spans="1:1" x14ac:dyDescent="0.35">
      <c r="A140" s="16">
        <v>445782</v>
      </c>
    </row>
    <row r="141" spans="1:1" x14ac:dyDescent="0.35">
      <c r="A141" s="17" t="s">
        <v>205</v>
      </c>
    </row>
    <row r="143" spans="1:1" x14ac:dyDescent="0.35">
      <c r="A143" s="17" t="s">
        <v>206</v>
      </c>
    </row>
    <row r="144" spans="1:1" x14ac:dyDescent="0.35">
      <c r="A144" s="17" t="s">
        <v>207</v>
      </c>
    </row>
    <row r="145" spans="1:1" x14ac:dyDescent="0.35">
      <c r="A145" s="16">
        <v>402178</v>
      </c>
    </row>
    <row r="146" spans="1:1" x14ac:dyDescent="0.35">
      <c r="A146" s="17" t="s">
        <v>440</v>
      </c>
    </row>
    <row r="148" spans="1:1" x14ac:dyDescent="0.35">
      <c r="A148" s="17" t="s">
        <v>103</v>
      </c>
    </row>
    <row r="149" spans="1:1" x14ac:dyDescent="0.35">
      <c r="A149" s="17" t="s">
        <v>210</v>
      </c>
    </row>
    <row r="150" spans="1:1" x14ac:dyDescent="0.35">
      <c r="A150" s="16">
        <v>283996</v>
      </c>
    </row>
    <row r="151" spans="1:1" x14ac:dyDescent="0.35">
      <c r="A151" s="17" t="s">
        <v>441</v>
      </c>
    </row>
    <row r="153" spans="1:1" x14ac:dyDescent="0.35">
      <c r="A153" s="17" t="s">
        <v>103</v>
      </c>
    </row>
    <row r="154" spans="1:1" x14ac:dyDescent="0.35">
      <c r="A154" s="17" t="s">
        <v>104</v>
      </c>
    </row>
    <row r="155" spans="1:1" x14ac:dyDescent="0.35">
      <c r="A155" s="16">
        <v>368472</v>
      </c>
    </row>
    <row r="156" spans="1:1" x14ac:dyDescent="0.35">
      <c r="A156" s="17" t="s">
        <v>69</v>
      </c>
    </row>
    <row r="158" spans="1:1" x14ac:dyDescent="0.35">
      <c r="A158" s="17" t="s">
        <v>208</v>
      </c>
    </row>
    <row r="159" spans="1:1" x14ac:dyDescent="0.35">
      <c r="A159" s="17" t="s">
        <v>209</v>
      </c>
    </row>
    <row r="160" spans="1:1" x14ac:dyDescent="0.35">
      <c r="A160" s="16">
        <v>645464</v>
      </c>
    </row>
    <row r="161" spans="1:1" x14ac:dyDescent="0.35">
      <c r="A161" s="17" t="s">
        <v>69</v>
      </c>
    </row>
    <row r="163" spans="1:1" x14ac:dyDescent="0.35">
      <c r="A163" s="17" t="s">
        <v>101</v>
      </c>
    </row>
    <row r="164" spans="1:1" x14ac:dyDescent="0.35">
      <c r="A164" s="17" t="s">
        <v>442</v>
      </c>
    </row>
    <row r="165" spans="1:1" x14ac:dyDescent="0.35">
      <c r="A165" s="16">
        <v>252018</v>
      </c>
    </row>
    <row r="166" spans="1:1" x14ac:dyDescent="0.35">
      <c r="A166" s="17" t="s">
        <v>443</v>
      </c>
    </row>
    <row r="168" spans="1:1" x14ac:dyDescent="0.35">
      <c r="A168" s="17" t="s">
        <v>444</v>
      </c>
    </row>
    <row r="169" spans="1:1" x14ac:dyDescent="0.35">
      <c r="A169" s="17" t="s">
        <v>221</v>
      </c>
    </row>
    <row r="170" spans="1:1" x14ac:dyDescent="0.35">
      <c r="A170" s="16">
        <v>260762</v>
      </c>
    </row>
    <row r="171" spans="1:1" x14ac:dyDescent="0.35">
      <c r="A171" s="17" t="s">
        <v>102</v>
      </c>
    </row>
    <row r="173" spans="1:1" x14ac:dyDescent="0.35">
      <c r="A173" s="17" t="s">
        <v>103</v>
      </c>
    </row>
    <row r="174" spans="1:1" x14ac:dyDescent="0.35">
      <c r="A174" s="17" t="s">
        <v>447</v>
      </c>
    </row>
    <row r="175" spans="1:1" x14ac:dyDescent="0.35">
      <c r="A175" s="16">
        <v>470837</v>
      </c>
    </row>
    <row r="176" spans="1:1" x14ac:dyDescent="0.35">
      <c r="A176" s="17" t="s">
        <v>448</v>
      </c>
    </row>
    <row r="178" spans="1:1" x14ac:dyDescent="0.35">
      <c r="A178" s="17" t="s">
        <v>214</v>
      </c>
    </row>
    <row r="179" spans="1:1" x14ac:dyDescent="0.35">
      <c r="A179" s="17" t="s">
        <v>88</v>
      </c>
    </row>
    <row r="180" spans="1:1" x14ac:dyDescent="0.35">
      <c r="A180" s="16">
        <v>1348885</v>
      </c>
    </row>
    <row r="181" spans="1:1" x14ac:dyDescent="0.35">
      <c r="A181" s="17" t="s">
        <v>211</v>
      </c>
    </row>
    <row r="183" spans="1:1" x14ac:dyDescent="0.35">
      <c r="A183" s="17" t="s">
        <v>212</v>
      </c>
    </row>
    <row r="184" spans="1:1" x14ac:dyDescent="0.35">
      <c r="A184" s="17" t="s">
        <v>213</v>
      </c>
    </row>
    <row r="185" spans="1:1" x14ac:dyDescent="0.35">
      <c r="A185" s="16">
        <v>293546</v>
      </c>
    </row>
    <row r="186" spans="1:1" x14ac:dyDescent="0.35">
      <c r="A186" s="17" t="s">
        <v>105</v>
      </c>
    </row>
    <row r="188" spans="1:1" x14ac:dyDescent="0.35">
      <c r="A188" s="17" t="s">
        <v>106</v>
      </c>
    </row>
    <row r="189" spans="1:1" x14ac:dyDescent="0.35">
      <c r="A189" s="17" t="s">
        <v>17</v>
      </c>
    </row>
    <row r="190" spans="1:1" x14ac:dyDescent="0.35">
      <c r="A190" s="16">
        <v>98212</v>
      </c>
    </row>
    <row r="191" spans="1:1" x14ac:dyDescent="0.35">
      <c r="A191" s="17" t="s">
        <v>242</v>
      </c>
    </row>
    <row r="193" spans="1:1" x14ac:dyDescent="0.35">
      <c r="A193" s="17" t="s">
        <v>449</v>
      </c>
    </row>
    <row r="194" spans="1:1" x14ac:dyDescent="0.35">
      <c r="A194" s="17" t="s">
        <v>450</v>
      </c>
    </row>
    <row r="195" spans="1:1" x14ac:dyDescent="0.35">
      <c r="A195" s="16">
        <v>582275</v>
      </c>
    </row>
    <row r="196" spans="1:1" x14ac:dyDescent="0.35">
      <c r="A196" s="17" t="s">
        <v>250</v>
      </c>
    </row>
    <row r="198" spans="1:1" x14ac:dyDescent="0.35">
      <c r="A198" s="17" t="s">
        <v>451</v>
      </c>
    </row>
    <row r="199" spans="1:1" x14ac:dyDescent="0.35">
      <c r="A199" s="17" t="s">
        <v>452</v>
      </c>
    </row>
    <row r="200" spans="1:1" x14ac:dyDescent="0.35">
      <c r="A200" s="16">
        <v>609772</v>
      </c>
    </row>
    <row r="201" spans="1:1" x14ac:dyDescent="0.35">
      <c r="A201" s="17" t="s">
        <v>252</v>
      </c>
    </row>
    <row r="203" spans="1:1" x14ac:dyDescent="0.35">
      <c r="A203" s="17" t="s">
        <v>453</v>
      </c>
    </row>
    <row r="204" spans="1:1" x14ac:dyDescent="0.35">
      <c r="A204" s="17" t="s">
        <v>454</v>
      </c>
    </row>
    <row r="205" spans="1:1" x14ac:dyDescent="0.35">
      <c r="A205" s="16">
        <v>970750</v>
      </c>
    </row>
    <row r="206" spans="1:1" x14ac:dyDescent="0.35">
      <c r="A206" s="17" t="s">
        <v>259</v>
      </c>
    </row>
    <row r="208" spans="1:1" x14ac:dyDescent="0.35">
      <c r="A208" s="17" t="s">
        <v>455</v>
      </c>
    </row>
    <row r="209" spans="1:1" x14ac:dyDescent="0.35">
      <c r="A209" s="17" t="s">
        <v>456</v>
      </c>
    </row>
    <row r="210" spans="1:1" x14ac:dyDescent="0.35">
      <c r="A210" s="16">
        <v>390969</v>
      </c>
    </row>
    <row r="211" spans="1:1" x14ac:dyDescent="0.35">
      <c r="A211" s="17" t="s">
        <v>261</v>
      </c>
    </row>
    <row r="213" spans="1:1" x14ac:dyDescent="0.35">
      <c r="A213" s="17" t="s">
        <v>457</v>
      </c>
    </row>
    <row r="214" spans="1:1" x14ac:dyDescent="0.35">
      <c r="A214" s="17" t="s">
        <v>224</v>
      </c>
    </row>
    <row r="215" spans="1:1" x14ac:dyDescent="0.35">
      <c r="A215" s="16">
        <v>840994</v>
      </c>
    </row>
    <row r="216" spans="1:1" x14ac:dyDescent="0.35">
      <c r="A216" s="17" t="s">
        <v>34</v>
      </c>
    </row>
    <row r="218" spans="1:1" x14ac:dyDescent="0.35">
      <c r="A218" s="17" t="s">
        <v>35</v>
      </c>
    </row>
    <row r="219" spans="1:1" x14ac:dyDescent="0.35">
      <c r="A219" s="17" t="s">
        <v>39</v>
      </c>
    </row>
    <row r="220" spans="1:1" x14ac:dyDescent="0.35">
      <c r="A220" s="16">
        <v>449172</v>
      </c>
    </row>
    <row r="221" spans="1:1" x14ac:dyDescent="0.35">
      <c r="A221" s="17" t="s">
        <v>261</v>
      </c>
    </row>
    <row r="223" spans="1:1" x14ac:dyDescent="0.35">
      <c r="A223" s="17" t="s">
        <v>457</v>
      </c>
    </row>
    <row r="224" spans="1:1" x14ac:dyDescent="0.35">
      <c r="A224" s="17" t="s">
        <v>458</v>
      </c>
    </row>
    <row r="225" spans="1:1" x14ac:dyDescent="0.35">
      <c r="A225" s="16">
        <v>964678</v>
      </c>
    </row>
    <row r="226" spans="1:1" x14ac:dyDescent="0.35">
      <c r="A226" s="17" t="s">
        <v>459</v>
      </c>
    </row>
    <row r="228" spans="1:1" x14ac:dyDescent="0.35">
      <c r="A228" s="17" t="s">
        <v>218</v>
      </c>
    </row>
    <row r="229" spans="1:1" x14ac:dyDescent="0.35">
      <c r="A229" s="17" t="s">
        <v>11</v>
      </c>
    </row>
    <row r="230" spans="1:1" x14ac:dyDescent="0.35">
      <c r="A230" s="16">
        <v>95042</v>
      </c>
    </row>
    <row r="231" spans="1:1" x14ac:dyDescent="0.35">
      <c r="A231" s="17" t="s">
        <v>115</v>
      </c>
    </row>
    <row r="233" spans="1:1" x14ac:dyDescent="0.35">
      <c r="A233" s="17" t="s">
        <v>91</v>
      </c>
    </row>
    <row r="234" spans="1:1" x14ac:dyDescent="0.35">
      <c r="A234" s="17" t="s">
        <v>92</v>
      </c>
    </row>
    <row r="235" spans="1:1" x14ac:dyDescent="0.35">
      <c r="A235" s="16">
        <v>675859</v>
      </c>
    </row>
    <row r="236" spans="1:1" x14ac:dyDescent="0.35">
      <c r="A236" s="17" t="s">
        <v>135</v>
      </c>
    </row>
    <row r="238" spans="1:1" x14ac:dyDescent="0.35">
      <c r="A238" s="17" t="s">
        <v>60</v>
      </c>
    </row>
    <row r="239" spans="1:1" x14ac:dyDescent="0.35">
      <c r="A239" s="17" t="s">
        <v>79</v>
      </c>
    </row>
    <row r="240" spans="1:1" x14ac:dyDescent="0.35">
      <c r="A240" s="16">
        <v>222817</v>
      </c>
    </row>
    <row r="241" spans="1:2" x14ac:dyDescent="0.35">
      <c r="A241" s="17" t="s">
        <v>303</v>
      </c>
    </row>
    <row r="243" spans="1:2" x14ac:dyDescent="0.35">
      <c r="A243" s="17" t="s">
        <v>142</v>
      </c>
    </row>
    <row r="244" spans="1:2" x14ac:dyDescent="0.35">
      <c r="A244" s="17" t="s">
        <v>152</v>
      </c>
    </row>
    <row r="245" spans="1:2" x14ac:dyDescent="0.35">
      <c r="A245" s="16">
        <v>835360</v>
      </c>
    </row>
    <row r="246" spans="1:2" x14ac:dyDescent="0.35">
      <c r="A246" s="17" t="s">
        <v>308</v>
      </c>
    </row>
    <row r="248" spans="1:2" x14ac:dyDescent="0.35">
      <c r="A248" s="17" t="s">
        <v>215</v>
      </c>
    </row>
    <row r="249" spans="1:2" ht="13.9" x14ac:dyDescent="0.4">
      <c r="A249" s="17" t="s">
        <v>216</v>
      </c>
      <c r="B249" s="18"/>
    </row>
    <row r="250" spans="1:2" ht="13.9" x14ac:dyDescent="0.4">
      <c r="A250" s="19">
        <v>1087556</v>
      </c>
      <c r="B250" s="19"/>
    </row>
    <row r="251" spans="1:2" x14ac:dyDescent="0.35">
      <c r="A251" s="17" t="s">
        <v>59</v>
      </c>
    </row>
    <row r="253" spans="1:2" x14ac:dyDescent="0.35">
      <c r="A253" s="17" t="s">
        <v>89</v>
      </c>
    </row>
    <row r="254" spans="1:2" x14ac:dyDescent="0.35">
      <c r="A254" s="17" t="s">
        <v>90</v>
      </c>
    </row>
    <row r="255" spans="1:2" x14ac:dyDescent="0.35">
      <c r="A255" s="16">
        <v>706803</v>
      </c>
    </row>
    <row r="256" spans="1:2" x14ac:dyDescent="0.35">
      <c r="A256" s="17" t="s">
        <v>117</v>
      </c>
    </row>
    <row r="258" spans="1:1" x14ac:dyDescent="0.35">
      <c r="A258" s="17" t="s">
        <v>142</v>
      </c>
    </row>
    <row r="259" spans="1:1" x14ac:dyDescent="0.35">
      <c r="A259" s="17" t="s">
        <v>8</v>
      </c>
    </row>
    <row r="260" spans="1:1" x14ac:dyDescent="0.35">
      <c r="A260" s="16">
        <v>331196</v>
      </c>
    </row>
    <row r="261" spans="1:1" x14ac:dyDescent="0.35">
      <c r="A261" s="17" t="s">
        <v>143</v>
      </c>
    </row>
    <row r="263" spans="1:1" x14ac:dyDescent="0.35">
      <c r="A263" s="17" t="s">
        <v>460</v>
      </c>
    </row>
    <row r="264" spans="1:1" x14ac:dyDescent="0.35">
      <c r="A264" s="17" t="s">
        <v>48</v>
      </c>
    </row>
    <row r="265" spans="1:1" x14ac:dyDescent="0.35">
      <c r="A265" s="16">
        <v>1573979</v>
      </c>
    </row>
    <row r="266" spans="1:1" x14ac:dyDescent="0.35">
      <c r="A266" s="17" t="s">
        <v>219</v>
      </c>
    </row>
    <row r="268" spans="1:1" x14ac:dyDescent="0.35">
      <c r="A268" s="17" t="s">
        <v>220</v>
      </c>
    </row>
    <row r="269" spans="1:1" x14ac:dyDescent="0.35">
      <c r="A269" s="17" t="s">
        <v>221</v>
      </c>
    </row>
    <row r="270" spans="1:1" x14ac:dyDescent="0.35">
      <c r="A270" s="16">
        <v>95042</v>
      </c>
    </row>
    <row r="271" spans="1:1" x14ac:dyDescent="0.35">
      <c r="A271" s="17" t="s">
        <v>461</v>
      </c>
    </row>
    <row r="273" spans="1:1" x14ac:dyDescent="0.35">
      <c r="A273" s="17" t="s">
        <v>94</v>
      </c>
    </row>
    <row r="274" spans="1:1" x14ac:dyDescent="0.35">
      <c r="A274" s="17" t="s">
        <v>95</v>
      </c>
    </row>
    <row r="275" spans="1:1" x14ac:dyDescent="0.35">
      <c r="A275" s="16">
        <v>332508</v>
      </c>
    </row>
    <row r="276" spans="1:1" x14ac:dyDescent="0.35">
      <c r="A276" s="17" t="s">
        <v>93</v>
      </c>
    </row>
    <row r="278" spans="1:1" x14ac:dyDescent="0.35">
      <c r="A278" s="17" t="s">
        <v>462</v>
      </c>
    </row>
    <row r="279" spans="1:1" x14ac:dyDescent="0.35">
      <c r="A279" s="17" t="s">
        <v>463</v>
      </c>
    </row>
    <row r="280" spans="1:1" x14ac:dyDescent="0.35">
      <c r="A280" s="16">
        <v>870655</v>
      </c>
    </row>
    <row r="281" spans="1:1" x14ac:dyDescent="0.35">
      <c r="A281" s="17" t="s">
        <v>45</v>
      </c>
    </row>
    <row r="283" spans="1:1" x14ac:dyDescent="0.35">
      <c r="A283" s="17" t="s">
        <v>46</v>
      </c>
    </row>
    <row r="284" spans="1:1" x14ac:dyDescent="0.35">
      <c r="A284" s="17" t="s">
        <v>47</v>
      </c>
    </row>
    <row r="285" spans="1:1" x14ac:dyDescent="0.35">
      <c r="A285" s="16">
        <v>347803</v>
      </c>
    </row>
    <row r="286" spans="1:1" x14ac:dyDescent="0.35">
      <c r="A286" s="17" t="s">
        <v>65</v>
      </c>
    </row>
    <row r="288" spans="1:1" x14ac:dyDescent="0.35">
      <c r="A288" s="17" t="s">
        <v>66</v>
      </c>
    </row>
    <row r="289" spans="1:1" x14ac:dyDescent="0.35">
      <c r="A289" s="17" t="s">
        <v>84</v>
      </c>
    </row>
    <row r="290" spans="1:1" customFormat="1" ht="14.25" x14ac:dyDescent="0.45">
      <c r="A290" s="1">
        <v>20085</v>
      </c>
    </row>
    <row r="291" spans="1:1" customFormat="1" ht="14.25" x14ac:dyDescent="0.45">
      <c r="A291" t="s">
        <v>65</v>
      </c>
    </row>
    <row r="292" spans="1:1" customFormat="1" ht="14.25" x14ac:dyDescent="0.45"/>
    <row r="293" spans="1:1" customFormat="1" ht="14.25" x14ac:dyDescent="0.45">
      <c r="A293" t="s">
        <v>66</v>
      </c>
    </row>
    <row r="294" spans="1:1" customFormat="1" ht="14.25" x14ac:dyDescent="0.45">
      <c r="A294" t="s">
        <v>82</v>
      </c>
    </row>
    <row r="295" spans="1:1" customFormat="1" ht="14.25" x14ac:dyDescent="0.45">
      <c r="A295" s="1">
        <v>362189</v>
      </c>
    </row>
    <row r="296" spans="1:1" customFormat="1" ht="14.25" x14ac:dyDescent="0.45">
      <c r="A296" t="s">
        <v>68</v>
      </c>
    </row>
    <row r="297" spans="1:1" customFormat="1" ht="14.25" x14ac:dyDescent="0.45"/>
    <row r="298" spans="1:1" customFormat="1" ht="14.25" x14ac:dyDescent="0.45">
      <c r="A298" t="s">
        <v>66</v>
      </c>
    </row>
    <row r="299" spans="1:1" customFormat="1" ht="14.25" x14ac:dyDescent="0.45">
      <c r="A299" t="s">
        <v>49</v>
      </c>
    </row>
    <row r="300" spans="1:1" x14ac:dyDescent="0.35">
      <c r="A300" s="16">
        <v>1571940</v>
      </c>
    </row>
    <row r="301" spans="1:1" x14ac:dyDescent="0.35">
      <c r="A301" s="17" t="s">
        <v>464</v>
      </c>
    </row>
    <row r="303" spans="1:1" x14ac:dyDescent="0.35">
      <c r="A303" s="17" t="s">
        <v>15</v>
      </c>
    </row>
    <row r="304" spans="1:1" x14ac:dyDescent="0.35">
      <c r="A304" s="17" t="s">
        <v>16</v>
      </c>
    </row>
    <row r="305" spans="1:2" x14ac:dyDescent="0.35">
      <c r="A305" s="16">
        <v>210439</v>
      </c>
    </row>
    <row r="306" spans="1:2" x14ac:dyDescent="0.35">
      <c r="A306" s="17" t="s">
        <v>222</v>
      </c>
    </row>
    <row r="308" spans="1:2" x14ac:dyDescent="0.35">
      <c r="A308" s="17" t="s">
        <v>97</v>
      </c>
    </row>
    <row r="309" spans="1:2" x14ac:dyDescent="0.35">
      <c r="A309" s="17" t="s">
        <v>98</v>
      </c>
    </row>
    <row r="310" spans="1:2" x14ac:dyDescent="0.35">
      <c r="A310" s="16">
        <v>65455</v>
      </c>
    </row>
    <row r="311" spans="1:2" x14ac:dyDescent="0.35">
      <c r="A311" s="17" t="s">
        <v>465</v>
      </c>
    </row>
    <row r="313" spans="1:2" x14ac:dyDescent="0.35">
      <c r="A313" s="17" t="s">
        <v>466</v>
      </c>
    </row>
    <row r="314" spans="1:2" x14ac:dyDescent="0.35">
      <c r="A314" s="16" t="s">
        <v>467</v>
      </c>
      <c r="B314" s="16"/>
    </row>
    <row r="315" spans="1:2" x14ac:dyDescent="0.35">
      <c r="A315" s="16">
        <v>349668</v>
      </c>
    </row>
    <row r="316" spans="1:2" x14ac:dyDescent="0.35">
      <c r="A316" s="17" t="s">
        <v>223</v>
      </c>
    </row>
    <row r="318" spans="1:2" x14ac:dyDescent="0.35">
      <c r="A318" s="17" t="s">
        <v>99</v>
      </c>
    </row>
    <row r="319" spans="1:2" x14ac:dyDescent="0.35">
      <c r="A319" s="17" t="s">
        <v>100</v>
      </c>
    </row>
    <row r="320" spans="1:2" x14ac:dyDescent="0.35">
      <c r="A320" s="20" t="s">
        <v>7</v>
      </c>
      <c r="B320" s="16">
        <f>SUM(A1:A315)</f>
        <v>32592967</v>
      </c>
    </row>
    <row r="321" spans="1:2" x14ac:dyDescent="0.35">
      <c r="A321" s="20" t="s">
        <v>503</v>
      </c>
      <c r="B321" s="17">
        <f>COUNTIF(A1:A315, "&gt;0")</f>
        <v>64</v>
      </c>
    </row>
    <row r="429" spans="1:1" x14ac:dyDescent="0.35">
      <c r="A429" s="16"/>
    </row>
    <row r="435" spans="1:1" x14ac:dyDescent="0.35">
      <c r="A435" s="16"/>
    </row>
    <row r="441" spans="1:1" x14ac:dyDescent="0.35">
      <c r="A441" s="16"/>
    </row>
    <row r="447" spans="1:1" x14ac:dyDescent="0.35">
      <c r="A447" s="16"/>
    </row>
    <row r="453" spans="1:1" x14ac:dyDescent="0.35">
      <c r="A453" s="16"/>
    </row>
    <row r="459" spans="1:1" x14ac:dyDescent="0.35">
      <c r="A459" s="16"/>
    </row>
    <row r="465" spans="1:1" x14ac:dyDescent="0.35">
      <c r="A465" s="16"/>
    </row>
    <row r="471" spans="1:1" x14ac:dyDescent="0.35">
      <c r="A471" s="16"/>
    </row>
    <row r="477" spans="1:1" x14ac:dyDescent="0.35">
      <c r="A477" s="16"/>
    </row>
    <row r="483" spans="1:1" x14ac:dyDescent="0.35">
      <c r="A483" s="16"/>
    </row>
    <row r="489" spans="1:1" x14ac:dyDescent="0.35">
      <c r="A489" s="16"/>
    </row>
    <row r="495" spans="1:1" x14ac:dyDescent="0.35">
      <c r="A495" s="16"/>
    </row>
    <row r="501" spans="1:1" x14ac:dyDescent="0.35">
      <c r="A501" s="16"/>
    </row>
    <row r="507" spans="1:1" x14ac:dyDescent="0.35">
      <c r="A507" s="16"/>
    </row>
    <row r="513" spans="1:1" x14ac:dyDescent="0.35">
      <c r="A513" s="16"/>
    </row>
    <row r="519" spans="1:1" x14ac:dyDescent="0.35">
      <c r="A519" s="16"/>
    </row>
    <row r="525" spans="1:1" x14ac:dyDescent="0.35">
      <c r="A525" s="16"/>
    </row>
    <row r="531" spans="1:2" ht="13.9" x14ac:dyDescent="0.4">
      <c r="A531" s="22"/>
      <c r="B531" s="18"/>
    </row>
    <row r="532" spans="1:2" ht="13.9" x14ac:dyDescent="0.4">
      <c r="A532" s="22"/>
      <c r="B532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"/>
  <sheetViews>
    <sheetView topLeftCell="A23" workbookViewId="0">
      <selection activeCell="B48" sqref="B48"/>
    </sheetView>
  </sheetViews>
  <sheetFormatPr defaultRowHeight="14.25" x14ac:dyDescent="0.45"/>
  <cols>
    <col min="1" max="1" width="118.53125" bestFit="1" customWidth="1"/>
    <col min="2" max="2" width="10.86328125" bestFit="1" customWidth="1"/>
  </cols>
  <sheetData>
    <row r="1" spans="1:1" x14ac:dyDescent="0.45">
      <c r="A1" s="1">
        <v>745782</v>
      </c>
    </row>
    <row r="2" spans="1:1" x14ac:dyDescent="0.45">
      <c r="A2" t="s">
        <v>488</v>
      </c>
    </row>
    <row r="4" spans="1:1" x14ac:dyDescent="0.45">
      <c r="A4" t="s">
        <v>489</v>
      </c>
    </row>
    <row r="5" spans="1:1" x14ac:dyDescent="0.45">
      <c r="A5" s="14" t="s">
        <v>490</v>
      </c>
    </row>
    <row r="6" spans="1:1" x14ac:dyDescent="0.45">
      <c r="A6" s="1">
        <v>1607561</v>
      </c>
    </row>
    <row r="7" spans="1:1" x14ac:dyDescent="0.45">
      <c r="A7" t="s">
        <v>245</v>
      </c>
    </row>
    <row r="9" spans="1:1" x14ac:dyDescent="0.45">
      <c r="A9" t="s">
        <v>247</v>
      </c>
    </row>
    <row r="10" spans="1:1" x14ac:dyDescent="0.45">
      <c r="A10" t="s">
        <v>286</v>
      </c>
    </row>
    <row r="11" spans="1:1" x14ac:dyDescent="0.45">
      <c r="A11" s="14">
        <v>321562</v>
      </c>
    </row>
    <row r="12" spans="1:1" x14ac:dyDescent="0.45">
      <c r="A12" s="1" t="s">
        <v>136</v>
      </c>
    </row>
    <row r="14" spans="1:1" x14ac:dyDescent="0.45">
      <c r="A14" t="s">
        <v>225</v>
      </c>
    </row>
    <row r="15" spans="1:1" x14ac:dyDescent="0.45">
      <c r="A15" t="s">
        <v>226</v>
      </c>
    </row>
    <row r="16" spans="1:1" x14ac:dyDescent="0.45">
      <c r="A16" s="1">
        <v>394704</v>
      </c>
    </row>
    <row r="17" spans="1:1" x14ac:dyDescent="0.45">
      <c r="A17" s="14" t="s">
        <v>491</v>
      </c>
    </row>
    <row r="18" spans="1:1" x14ac:dyDescent="0.45">
      <c r="A18" s="1"/>
    </row>
    <row r="19" spans="1:1" x14ac:dyDescent="0.45">
      <c r="A19" t="s">
        <v>492</v>
      </c>
    </row>
    <row r="20" spans="1:1" x14ac:dyDescent="0.45">
      <c r="A20" t="s">
        <v>493</v>
      </c>
    </row>
    <row r="21" spans="1:1" x14ac:dyDescent="0.45">
      <c r="A21" s="1">
        <v>100753</v>
      </c>
    </row>
    <row r="22" spans="1:1" x14ac:dyDescent="0.45">
      <c r="A22" t="s">
        <v>494</v>
      </c>
    </row>
    <row r="24" spans="1:1" x14ac:dyDescent="0.45">
      <c r="A24" s="1" t="s">
        <v>495</v>
      </c>
    </row>
    <row r="25" spans="1:1" x14ac:dyDescent="0.45">
      <c r="A25" t="s">
        <v>496</v>
      </c>
    </row>
    <row r="26" spans="1:1" x14ac:dyDescent="0.45">
      <c r="A26" s="1">
        <v>298341</v>
      </c>
    </row>
    <row r="27" spans="1:1" x14ac:dyDescent="0.45">
      <c r="A27" t="s">
        <v>96</v>
      </c>
    </row>
    <row r="29" spans="1:1" x14ac:dyDescent="0.45">
      <c r="A29" t="s">
        <v>51</v>
      </c>
    </row>
    <row r="30" spans="1:1" x14ac:dyDescent="0.45">
      <c r="A30" s="1" t="s">
        <v>52</v>
      </c>
    </row>
    <row r="31" spans="1:1" x14ac:dyDescent="0.45">
      <c r="A31" s="1">
        <v>101147</v>
      </c>
    </row>
    <row r="32" spans="1:1" x14ac:dyDescent="0.45">
      <c r="A32" t="s">
        <v>497</v>
      </c>
    </row>
    <row r="34" spans="1:2" x14ac:dyDescent="0.45">
      <c r="A34" t="s">
        <v>498</v>
      </c>
    </row>
    <row r="35" spans="1:2" x14ac:dyDescent="0.45">
      <c r="A35" t="s">
        <v>499</v>
      </c>
    </row>
    <row r="36" spans="1:2" x14ac:dyDescent="0.45">
      <c r="A36" s="1">
        <v>5112624</v>
      </c>
    </row>
    <row r="37" spans="1:2" x14ac:dyDescent="0.45">
      <c r="A37" t="s">
        <v>500</v>
      </c>
    </row>
    <row r="39" spans="1:2" x14ac:dyDescent="0.45">
      <c r="A39" t="s">
        <v>501</v>
      </c>
    </row>
    <row r="40" spans="1:2" x14ac:dyDescent="0.45">
      <c r="A40" t="s">
        <v>18</v>
      </c>
    </row>
    <row r="41" spans="1:2" x14ac:dyDescent="0.45">
      <c r="A41" s="1">
        <v>495573</v>
      </c>
    </row>
    <row r="42" spans="1:2" x14ac:dyDescent="0.45">
      <c r="A42" t="s">
        <v>169</v>
      </c>
    </row>
    <row r="44" spans="1:2" x14ac:dyDescent="0.45">
      <c r="A44" t="s">
        <v>170</v>
      </c>
    </row>
    <row r="45" spans="1:2" x14ac:dyDescent="0.45">
      <c r="A45" t="s">
        <v>171</v>
      </c>
    </row>
    <row r="47" spans="1:2" x14ac:dyDescent="0.45">
      <c r="A47" s="27" t="s">
        <v>7</v>
      </c>
      <c r="B47" s="1">
        <f>SUM(A1:A45)</f>
        <v>9178047</v>
      </c>
    </row>
    <row r="48" spans="1:2" x14ac:dyDescent="0.45">
      <c r="A48" s="27" t="s">
        <v>503</v>
      </c>
      <c r="B48">
        <f>COUNTIF(A1:A36,"&gt;0")</f>
        <v>8</v>
      </c>
    </row>
    <row r="58" spans="1:1" x14ac:dyDescent="0.45">
      <c r="A58" s="1"/>
    </row>
    <row r="64" spans="1:1" x14ac:dyDescent="0.45">
      <c r="A64" s="1"/>
    </row>
    <row r="70" spans="1:1" x14ac:dyDescent="0.45">
      <c r="A70" s="1"/>
    </row>
    <row r="76" spans="1:1" x14ac:dyDescent="0.45">
      <c r="A76" s="1"/>
    </row>
    <row r="82" spans="1:1" x14ac:dyDescent="0.45">
      <c r="A82" s="1"/>
    </row>
    <row r="88" spans="1:1" x14ac:dyDescent="0.45">
      <c r="A88" s="1"/>
    </row>
    <row r="94" spans="1:1" x14ac:dyDescent="0.45">
      <c r="A94" s="1"/>
    </row>
    <row r="100" spans="1:1" x14ac:dyDescent="0.45">
      <c r="A100" s="1"/>
    </row>
    <row r="106" spans="1:1" x14ac:dyDescent="0.45">
      <c r="A106" s="1"/>
    </row>
    <row r="112" spans="1:1" x14ac:dyDescent="0.45">
      <c r="A112" s="1"/>
    </row>
    <row r="117" spans="1:1" x14ac:dyDescent="0.45">
      <c r="A117" s="1"/>
    </row>
    <row r="123" spans="1:1" x14ac:dyDescent="0.45">
      <c r="A123" s="1"/>
    </row>
    <row r="129" spans="1:1" x14ac:dyDescent="0.45">
      <c r="A129" s="1"/>
    </row>
    <row r="135" spans="1:1" x14ac:dyDescent="0.45">
      <c r="A135" s="1"/>
    </row>
    <row r="141" spans="1:1" x14ac:dyDescent="0.45">
      <c r="A141" s="1"/>
    </row>
    <row r="147" spans="1:2" x14ac:dyDescent="0.45">
      <c r="A147" s="2"/>
      <c r="B147" s="13"/>
    </row>
    <row r="148" spans="1:2" x14ac:dyDescent="0.45">
      <c r="A148" s="2"/>
      <c r="B14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42" workbookViewId="0">
      <selection activeCell="B71" sqref="B71"/>
    </sheetView>
  </sheetViews>
  <sheetFormatPr defaultRowHeight="14.25" x14ac:dyDescent="0.45"/>
  <cols>
    <col min="1" max="1" width="107.6640625" bestFit="1" customWidth="1"/>
    <col min="2" max="2" width="14.1328125" bestFit="1" customWidth="1"/>
  </cols>
  <sheetData>
    <row r="1" spans="1:1" x14ac:dyDescent="0.45">
      <c r="A1" s="14">
        <v>321500</v>
      </c>
    </row>
    <row r="2" spans="1:1" x14ac:dyDescent="0.45">
      <c r="A2" t="s">
        <v>366</v>
      </c>
    </row>
    <row r="4" spans="1:1" x14ac:dyDescent="0.45">
      <c r="A4" t="s">
        <v>480</v>
      </c>
    </row>
    <row r="5" spans="1:1" x14ac:dyDescent="0.45">
      <c r="A5" t="s">
        <v>481</v>
      </c>
    </row>
    <row r="6" spans="1:1" x14ac:dyDescent="0.45">
      <c r="A6" s="1">
        <v>401821</v>
      </c>
    </row>
    <row r="7" spans="1:1" x14ac:dyDescent="0.45">
      <c r="A7" s="1" t="s">
        <v>102</v>
      </c>
    </row>
    <row r="9" spans="1:1" x14ac:dyDescent="0.45">
      <c r="A9" t="s">
        <v>487</v>
      </c>
    </row>
    <row r="10" spans="1:1" x14ac:dyDescent="0.45">
      <c r="A10" t="s">
        <v>378</v>
      </c>
    </row>
    <row r="12" spans="1:1" x14ac:dyDescent="0.45">
      <c r="A12" s="1">
        <v>682414</v>
      </c>
    </row>
    <row r="13" spans="1:1" x14ac:dyDescent="0.45">
      <c r="A13" s="1" t="s">
        <v>504</v>
      </c>
    </row>
    <row r="15" spans="1:1" x14ac:dyDescent="0.45">
      <c r="A15" t="s">
        <v>505</v>
      </c>
    </row>
    <row r="16" spans="1:1" x14ac:dyDescent="0.45">
      <c r="A16" t="s">
        <v>506</v>
      </c>
    </row>
    <row r="18" spans="1:1" x14ac:dyDescent="0.45">
      <c r="A18" s="1">
        <v>422275</v>
      </c>
    </row>
    <row r="19" spans="1:1" x14ac:dyDescent="0.45">
      <c r="A19" t="s">
        <v>237</v>
      </c>
    </row>
    <row r="20" spans="1:1" x14ac:dyDescent="0.45">
      <c r="A20" s="1"/>
    </row>
    <row r="21" spans="1:1" x14ac:dyDescent="0.45">
      <c r="A21" t="s">
        <v>238</v>
      </c>
    </row>
    <row r="22" spans="1:1" x14ac:dyDescent="0.45">
      <c r="A22" t="s">
        <v>281</v>
      </c>
    </row>
    <row r="24" spans="1:1" x14ac:dyDescent="0.45">
      <c r="A24" s="1">
        <v>653048</v>
      </c>
    </row>
    <row r="25" spans="1:1" x14ac:dyDescent="0.45">
      <c r="A25" t="s">
        <v>248</v>
      </c>
    </row>
    <row r="26" spans="1:1" x14ac:dyDescent="0.45">
      <c r="A26" s="1"/>
    </row>
    <row r="27" spans="1:1" x14ac:dyDescent="0.45">
      <c r="A27" t="s">
        <v>508</v>
      </c>
    </row>
    <row r="28" spans="1:1" x14ac:dyDescent="0.45">
      <c r="A28" t="s">
        <v>506</v>
      </c>
    </row>
    <row r="29" spans="1:1" x14ac:dyDescent="0.45">
      <c r="A29" s="1">
        <v>434409</v>
      </c>
    </row>
    <row r="30" spans="1:1" x14ac:dyDescent="0.45">
      <c r="A30" t="s">
        <v>250</v>
      </c>
    </row>
    <row r="32" spans="1:1" x14ac:dyDescent="0.45">
      <c r="A32" s="1" t="s">
        <v>508</v>
      </c>
    </row>
    <row r="33" spans="1:3" x14ac:dyDescent="0.45">
      <c r="A33" t="s">
        <v>509</v>
      </c>
    </row>
    <row r="34" spans="1:3" x14ac:dyDescent="0.45">
      <c r="A34" s="1">
        <v>730143</v>
      </c>
    </row>
    <row r="35" spans="1:3" x14ac:dyDescent="0.45">
      <c r="A35" t="s">
        <v>273</v>
      </c>
    </row>
    <row r="37" spans="1:3" x14ac:dyDescent="0.45">
      <c r="A37" t="s">
        <v>510</v>
      </c>
    </row>
    <row r="38" spans="1:3" x14ac:dyDescent="0.45">
      <c r="A38" s="32" t="s">
        <v>511</v>
      </c>
      <c r="B38" s="13"/>
      <c r="C38" s="13"/>
    </row>
    <row r="39" spans="1:3" x14ac:dyDescent="0.45">
      <c r="A39" s="33">
        <v>5193337</v>
      </c>
      <c r="B39" s="23"/>
      <c r="C39" s="13"/>
    </row>
    <row r="40" spans="1:3" x14ac:dyDescent="0.45">
      <c r="A40" t="s">
        <v>512</v>
      </c>
    </row>
    <row r="42" spans="1:3" x14ac:dyDescent="0.45">
      <c r="A42" t="s">
        <v>513</v>
      </c>
    </row>
    <row r="43" spans="1:3" x14ac:dyDescent="0.45">
      <c r="A43" t="s">
        <v>514</v>
      </c>
    </row>
    <row r="44" spans="1:3" x14ac:dyDescent="0.45">
      <c r="A44" s="1">
        <v>228299</v>
      </c>
    </row>
    <row r="45" spans="1:3" x14ac:dyDescent="0.45">
      <c r="A45" t="s">
        <v>515</v>
      </c>
    </row>
    <row r="47" spans="1:3" x14ac:dyDescent="0.45">
      <c r="A47" t="s">
        <v>516</v>
      </c>
    </row>
    <row r="48" spans="1:3" x14ac:dyDescent="0.45">
      <c r="A48" t="s">
        <v>517</v>
      </c>
    </row>
    <row r="49" spans="1:1" x14ac:dyDescent="0.45">
      <c r="A49" s="1">
        <v>287665</v>
      </c>
    </row>
    <row r="50" spans="1:1" x14ac:dyDescent="0.45">
      <c r="A50" t="s">
        <v>518</v>
      </c>
    </row>
    <row r="52" spans="1:1" x14ac:dyDescent="0.45">
      <c r="A52" t="s">
        <v>519</v>
      </c>
    </row>
    <row r="53" spans="1:1" x14ac:dyDescent="0.45">
      <c r="A53" t="s">
        <v>520</v>
      </c>
    </row>
    <row r="54" spans="1:1" x14ac:dyDescent="0.45">
      <c r="A54" s="1">
        <v>254837</v>
      </c>
    </row>
    <row r="55" spans="1:1" x14ac:dyDescent="0.45">
      <c r="A55" t="s">
        <v>521</v>
      </c>
    </row>
    <row r="57" spans="1:1" x14ac:dyDescent="0.45">
      <c r="A57" t="s">
        <v>522</v>
      </c>
    </row>
    <row r="58" spans="1:1" x14ac:dyDescent="0.45">
      <c r="A58" t="s">
        <v>523</v>
      </c>
    </row>
    <row r="59" spans="1:1" x14ac:dyDescent="0.45">
      <c r="A59" s="1">
        <v>260781</v>
      </c>
    </row>
    <row r="60" spans="1:1" x14ac:dyDescent="0.45">
      <c r="A60" t="s">
        <v>524</v>
      </c>
    </row>
    <row r="62" spans="1:1" x14ac:dyDescent="0.45">
      <c r="A62" t="s">
        <v>525</v>
      </c>
    </row>
    <row r="63" spans="1:1" x14ac:dyDescent="0.45">
      <c r="A63" t="s">
        <v>526</v>
      </c>
    </row>
    <row r="64" spans="1:1" x14ac:dyDescent="0.45">
      <c r="A64" s="1">
        <v>276466</v>
      </c>
    </row>
    <row r="65" spans="1:2" x14ac:dyDescent="0.45">
      <c r="A65" t="s">
        <v>524</v>
      </c>
    </row>
    <row r="67" spans="1:2" x14ac:dyDescent="0.45">
      <c r="A67" t="s">
        <v>522</v>
      </c>
    </row>
    <row r="68" spans="1:2" x14ac:dyDescent="0.45">
      <c r="A68" t="s">
        <v>527</v>
      </c>
    </row>
    <row r="69" spans="1:2" x14ac:dyDescent="0.45">
      <c r="A69" t="s">
        <v>7</v>
      </c>
      <c r="B69" s="14">
        <f>SUM(A1:A64)</f>
        <v>10146995</v>
      </c>
    </row>
    <row r="70" spans="1:2" x14ac:dyDescent="0.45">
      <c r="A70" t="s">
        <v>503</v>
      </c>
      <c r="B70">
        <f>COUNTIF(A1:A64,"&gt;0")</f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Audio, speech, sonic and sound</vt:lpstr>
      <vt:lpstr>Acoustic</vt:lpstr>
      <vt:lpstr>Ultrasound+Ultrasonic</vt:lpstr>
      <vt:lpstr>Vibration</vt:lpstr>
      <vt:lpstr>Noise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V Horoshenkov</dc:creator>
  <cp:lastModifiedBy>Kirill Horoshenkov</cp:lastModifiedBy>
  <dcterms:created xsi:type="dcterms:W3CDTF">2014-03-16T12:03:08Z</dcterms:created>
  <dcterms:modified xsi:type="dcterms:W3CDTF">2018-07-15T18:34:56Z</dcterms:modified>
</cp:coreProperties>
</file>