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hor\Google Drive\Rick\IoA_Matters\RCC\16052017\"/>
    </mc:Choice>
  </mc:AlternateContent>
  <bookViews>
    <workbookView xWindow="480" yWindow="60" windowWidth="19155" windowHeight="7740"/>
  </bookViews>
  <sheets>
    <sheet name="Summary" sheetId="8" r:id="rId1"/>
    <sheet name="Audio and sonic" sheetId="1" r:id="rId2"/>
    <sheet name="Acoustic" sheetId="2" r:id="rId3"/>
    <sheet name="Ultrasound+Ultrasonic" sheetId="5" r:id="rId4"/>
    <sheet name="Vibration" sheetId="4" r:id="rId5"/>
    <sheet name="Noise" sheetId="9" r:id="rId6"/>
  </sheets>
  <calcPr calcId="162913"/>
</workbook>
</file>

<file path=xl/calcChain.xml><?xml version="1.0" encoding="utf-8"?>
<calcChain xmlns="http://schemas.openxmlformats.org/spreadsheetml/2006/main">
  <c r="C9" i="8" l="1"/>
  <c r="B9" i="8"/>
  <c r="B44" i="9"/>
  <c r="B43" i="9"/>
  <c r="C8" i="8"/>
  <c r="B8" i="8"/>
  <c r="B142" i="4"/>
  <c r="B141" i="4"/>
  <c r="C7" i="8"/>
  <c r="B7" i="8"/>
  <c r="B558" i="5"/>
  <c r="B557" i="5"/>
  <c r="B357" i="2"/>
  <c r="B6" i="8" s="1"/>
  <c r="B356" i="2"/>
  <c r="C6" i="8" s="1"/>
  <c r="C5" i="8"/>
  <c r="B5" i="8"/>
  <c r="B138" i="1"/>
  <c r="B139" i="1"/>
  <c r="B11" i="8" l="1"/>
  <c r="C11" i="8" l="1"/>
</calcChain>
</file>

<file path=xl/sharedStrings.xml><?xml version="1.0" encoding="utf-8"?>
<sst xmlns="http://schemas.openxmlformats.org/spreadsheetml/2006/main" count="644" uniqueCount="487">
  <si>
    <t>Grants</t>
  </si>
  <si>
    <t>EPSRC award to University College London and Paul Christopher Beard </t>
  </si>
  <si>
    <t>EPSRC award to University of Warwick and Steven Mark Dixon </t>
  </si>
  <si>
    <t>Acoustic</t>
  </si>
  <si>
    <t>Vibration</t>
  </si>
  <si>
    <t>Noise</t>
  </si>
  <si>
    <t>Total value</t>
  </si>
  <si>
    <t>Number of grants</t>
  </si>
  <si>
    <t>Total:</t>
  </si>
  <si>
    <t>Audio &amp; sonic</t>
  </si>
  <si>
    <t>Endoscopic photoacoustic devices for minimally invasive biomedical sensing and imaging</t>
  </si>
  <si>
    <t>EPSRC award to University College London and Nader Saffari </t>
  </si>
  <si>
    <t>EPSRC award to University of Leeds and Steven Freear </t>
  </si>
  <si>
    <t>Apr 13 - Mar 18</t>
  </si>
  <si>
    <t>EPSRC award to University of Warwick and David Hutchins </t>
  </si>
  <si>
    <t>EPSRC award to University of Edinburgh and Steve Renals </t>
  </si>
  <si>
    <t>MRC award to University of Brighton and Andrei N Lukashkin </t>
  </si>
  <si>
    <t>S3A: Future Spatial Audio for an Immersive Listener Experience at Home</t>
  </si>
  <si>
    <t>EPSRC award to University of Surrey and Adrian Hilton </t>
  </si>
  <si>
    <t>ULTRASPINE: Ultrasound-Enabled Minimally Invasive Disc Replacement</t>
  </si>
  <si>
    <t>EPSRC award to University of Leeds and Ruth K Wilcox </t>
  </si>
  <si>
    <t>Mar 13 - Feb 18</t>
  </si>
  <si>
    <t>EPSRC award to University of Oxford and Constantin Coussios </t>
  </si>
  <si>
    <t>Phase-insensitive Ultrasonic Computed Tomography (piUCT) for the diagnosis of breast disease</t>
  </si>
  <si>
    <t>EPSRC award to University of Bristol and Bruce Drinkwater </t>
  </si>
  <si>
    <t>Dec 13 - Dec 17</t>
  </si>
  <si>
    <t>Engineering Nonlinearity</t>
  </si>
  <si>
    <t>EPSRC award to University of Sheffield and David James Wagg </t>
  </si>
  <si>
    <t>Modelling of Train Induced Vibration (MOTIV)</t>
  </si>
  <si>
    <t>EPSRC award to University of Cambridge and Hugh Hunt </t>
  </si>
  <si>
    <t>EPSRC award to University of Exeter and James Mark Brownjohn </t>
  </si>
  <si>
    <t>Ultrasound+ultrasonic</t>
  </si>
  <si>
    <t>Jun 14 - Jun 19</t>
  </si>
  <si>
    <t>Fusing Semantic and Audio Technologies for Intelligent Music Production and Consumption</t>
  </si>
  <si>
    <t>EPSRC award to Queen Mary, University of London and Mark Sandler </t>
  </si>
  <si>
    <t>May 14 - Apr 19</t>
  </si>
  <si>
    <t>Structured machine listening for soundscapes with multiple birds</t>
  </si>
  <si>
    <t>EPSRC award to Queen Mary, University of London and Daniel Frank Stowell </t>
  </si>
  <si>
    <t>Sep 15 - Aug 18</t>
  </si>
  <si>
    <t>Machine Learning for Hearing Aids: Intelligent Processing and Fitting</t>
  </si>
  <si>
    <t>EPSRC award to University of Cambridge and Richard Eric Turner </t>
  </si>
  <si>
    <t>Jul 15 - Jun 18</t>
  </si>
  <si>
    <t>Towards visually-driven speech enhancement for cognitively-inspired multi-modal hearing-aid devices (AV-COGHEAR)</t>
  </si>
  <si>
    <t>EPSRC award to University of Stirling and Amir Hussain </t>
  </si>
  <si>
    <t>Apr 15 - Mar 18</t>
  </si>
  <si>
    <t>Acoustoelectric Methods for the Generation Manipulation and Detection of THz Radiation</t>
  </si>
  <si>
    <t>EPSRC award to University of Nottingham and Anthony Kent </t>
  </si>
  <si>
    <t>Oct 09 - Mar 18</t>
  </si>
  <si>
    <t>Doctoral Training Centre in Digital Music and Media for the Creative Economy</t>
  </si>
  <si>
    <t>EPSRC award to University of Leeds and John Cunningham </t>
  </si>
  <si>
    <t>Jan 13 - Jan 18</t>
  </si>
  <si>
    <t>Platform Grant: Digital Music</t>
  </si>
  <si>
    <t>EPSRC award to Loughborough University and Alexander Gennadievich Balanov </t>
  </si>
  <si>
    <t>EPSRC award to University of Surrey and Mark Plumbley </t>
  </si>
  <si>
    <t>Jan 15 - Dec 20</t>
  </si>
  <si>
    <t>Ultrasonic cell handling and manipulation for microfluidic detection and analysis systems.</t>
  </si>
  <si>
    <t>Jul 14 - Jul 19</t>
  </si>
  <si>
    <t>Mathematical fundamentals of Metamaterials for multiscale Physics and Mechanics</t>
  </si>
  <si>
    <t>Piezoelectric Nano-Fibre Based Acoustic Sensors for Artificial Cochlea</t>
  </si>
  <si>
    <t>Jan 15 - Jan 18</t>
  </si>
  <si>
    <t>Dec 14 - Nov 17</t>
  </si>
  <si>
    <t>Aug 14 - Jul 17</t>
  </si>
  <si>
    <t>Speech communication in older adults: an acoustic and perceptual investigation</t>
  </si>
  <si>
    <t>Graphene Micro-sensors for Adaptive Acoustic Transduction (GMAAT)</t>
  </si>
  <si>
    <t>Damaged Ears at the Cocktail Party - Investigating How Cochlear Damage Impairs the Neural Representation of Speech in Background Noise</t>
  </si>
  <si>
    <t>CFD Modelling of the acoustic response of sprays</t>
  </si>
  <si>
    <t>Novel ultrasound methods for the detection and deflection of emboli in the bloodstream</t>
  </si>
  <si>
    <t>EPSRC award to University of Southampton and Peter Glynne-Jones </t>
  </si>
  <si>
    <t>EPSRC award to Imperial College London and Richard Craster </t>
  </si>
  <si>
    <t>EPSRC award to University College London and Wenhui Song </t>
  </si>
  <si>
    <t>ESRC award to University College London and Valerie Lilian Hazan </t>
  </si>
  <si>
    <t>EPSRC award to University of Edinburgh and Rebecca Cheung </t>
  </si>
  <si>
    <t>MRC award to University College London and Roland Schaette </t>
  </si>
  <si>
    <t>EPSRC award to Loughborough University and Andrew Garmory </t>
  </si>
  <si>
    <t>EPSRC award to University College London and Lauri Oksanen </t>
  </si>
  <si>
    <t>EPSRC award to University of Leicester and Emma Ming Chung </t>
  </si>
  <si>
    <t>EPSRC award to Brunel University and Dmitry Eskin </t>
  </si>
  <si>
    <t>Jun 15 - May 20</t>
  </si>
  <si>
    <t>Aug 14 - Aug 19</t>
  </si>
  <si>
    <t>Model-Based Treatment Planning for Focused Ultrasound Surgery</t>
  </si>
  <si>
    <t>EPSRC award to University College London and Bradley Ernest Treeby </t>
  </si>
  <si>
    <t>Apr 14 - Apr 19</t>
  </si>
  <si>
    <t>Transforming Industrial Crystallization by Sono-mechanical Manipulation of Crystal Surfaces</t>
  </si>
  <si>
    <t>EPSRC award to University of Strathclyde and Christopher John Price </t>
  </si>
  <si>
    <t>UNION (Ultrasonic Nuclear InspectiON)</t>
  </si>
  <si>
    <t>Mar 15 - Mar 18</t>
  </si>
  <si>
    <t>Development &amp; Clinical Translation of Scalable HPC Ultrasound Models</t>
  </si>
  <si>
    <t>Feb 15 - Feb 18</t>
  </si>
  <si>
    <t>Ultrafast contrast enhanced ultrasound for imaging and quantifying flow and tissue perfusion</t>
  </si>
  <si>
    <t>EPSRC award to Imperial College London and Mengxing Tang </t>
  </si>
  <si>
    <t>EPSRC award to King's College London and Robert John Eckersley </t>
  </si>
  <si>
    <t>Sep 14 - Aug 17</t>
  </si>
  <si>
    <t>Development of efficient and scalable ultrasound-assisted solidification technologies for manufacturing advanced metallic alloys (Ultra-Cast)</t>
  </si>
  <si>
    <t>EPSRC award to University of Hull and Jiawei Mi </t>
  </si>
  <si>
    <t>Enhancement and Mapping of Oncological Drug Delivery by Ultrasound</t>
  </si>
  <si>
    <t>A new nano particulate vehicle for ultrasound enhanced delivery of Cisplatin</t>
  </si>
  <si>
    <t>EPSRC award to University College London and Jonathan Campbell Knowles </t>
  </si>
  <si>
    <t>Jul 14 - Jul 17</t>
  </si>
  <si>
    <t>EPSRC award to Diamond Light Source and Thomas Connolley </t>
  </si>
  <si>
    <t>Automated ultrasonic inspection of aerospace composites with enhanced defect detection probabilities aided by gantry deployed, CAD controlled robotics (AutoDISC)</t>
  </si>
  <si>
    <t>The science and analytical tools to design long life, low noise railway track systems</t>
  </si>
  <si>
    <t>EPSRC award to University of Southampton and William Powrie </t>
  </si>
  <si>
    <t>May 15 - Apr 18</t>
  </si>
  <si>
    <t>Development of a 3D Vibration Assisted Machining System</t>
  </si>
  <si>
    <t>EPSRC award to Newcastle University and Dehong Huo </t>
  </si>
  <si>
    <t>Noise and Vibration Data Compressor (NVCOMP) - embeddable health monitoring solution to assist in the capture and replay of events to identify deterioration / damage in nuclear plant</t>
  </si>
  <si>
    <t>Targeted energy transfer in powertrains to reduce vibration-induced energy losses</t>
  </si>
  <si>
    <t>EPSRC award to Loughborough University and Stephanos Theodossiades </t>
  </si>
  <si>
    <t>Vortex induced vibration and structural integrity of deep-water flexible risers</t>
  </si>
  <si>
    <t>EPSRC award to Brunel University and Hamid Bahai </t>
  </si>
  <si>
    <t>Grant end date after</t>
  </si>
  <si>
    <t>Musical Audio Repurposing using Source Separation</t>
  </si>
  <si>
    <t>High Frequency Flexural Ultrasonic Transducers (HiFFUT) - a new class of transducer</t>
  </si>
  <si>
    <t>Tribo-Acoustic Sensors for In-Situ Performance and Inspection of Machine Components</t>
  </si>
  <si>
    <t>Sep 15 - Aug 20</t>
  </si>
  <si>
    <t>Interaction between sensory and supporting cells in the organ of Corti: basis for sensitivity and frequency selectivity of mammalian cochlea.</t>
  </si>
  <si>
    <t>Jun 16 - May 20</t>
  </si>
  <si>
    <t>Therapy Ultrasound Network for Drug Delivery &amp; Ablation Research (ThUNDDAR)</t>
  </si>
  <si>
    <t>Mar 16 - Aug 19</t>
  </si>
  <si>
    <t>User Interaction with self-supporting free-form physical objects</t>
  </si>
  <si>
    <t>Jan 16 - Jun 19</t>
  </si>
  <si>
    <t>Trackside Optical Fibre Acoustic Sensing (TOFAS)</t>
  </si>
  <si>
    <t>Apr 16 - Mar 19</t>
  </si>
  <si>
    <t>Super Resolution Ultrasound Imaging</t>
  </si>
  <si>
    <t>Diffraction of Life - biosonar camouflage, cloaking and concealment</t>
  </si>
  <si>
    <t>Feb 16 - Feb 19</t>
  </si>
  <si>
    <t>Feb 16 - Jan 19</t>
  </si>
  <si>
    <t>Jan 16 - Jan 19</t>
  </si>
  <si>
    <t>Does acoustic signalling predict mating success in mosquito lines?</t>
  </si>
  <si>
    <t>The use and utility of localised speech forms in determining identity: forensic and sociophonetic perspectives</t>
  </si>
  <si>
    <t>Nov 15 - Oct 18</t>
  </si>
  <si>
    <t>Hyper Flux ++</t>
  </si>
  <si>
    <t>Environment-aware Listener-Optimized Binaural Enhancement of Speech (E-LOBES)</t>
  </si>
  <si>
    <t>Apr 15 - May 18</t>
  </si>
  <si>
    <t>Integrated Active and Passive Acoustic System for Environmental Monitoring of Fish and Marine Mammals in Tidal Energy Sites</t>
  </si>
  <si>
    <t>Discretisations of sign-definite formulations for the Helmholtz equation</t>
  </si>
  <si>
    <t>Oct 15 - Mar 18</t>
  </si>
  <si>
    <t>Sigma SSPW - Single Skin Party Wall System</t>
  </si>
  <si>
    <t>Sep 15 - Aug 17</t>
  </si>
  <si>
    <t>Jan 16 - Jul 17</t>
  </si>
  <si>
    <t>Aug 14 - Jun 17</t>
  </si>
  <si>
    <t>AlgaeFlow – Novel acoustic microalgae harvester for sustainable biomass production</t>
  </si>
  <si>
    <t>AlgaeFlow - Novel acoustic microalgae harvester for sustainable biomass production</t>
  </si>
  <si>
    <t>EPSRC award to University of Sheffield and Robert Dwyer-Joyce </t>
  </si>
  <si>
    <t>EPSRC award to Institute of Cancer Research and Gail Reinette Ter Haar </t>
  </si>
  <si>
    <t>EPSRC award to University of Sussex and Sriram Subramanian </t>
  </si>
  <si>
    <t>EPSRC award to University of Southampton and Trevor Newson </t>
  </si>
  <si>
    <t>EPSRC award to Heriot-Watt University and Vassilis Sboros </t>
  </si>
  <si>
    <t>BBSRC award to University of Bristol and Marc Wilhelm Holderied </t>
  </si>
  <si>
    <t>EPSRC award to Imperial College London and Christopher Dunsby </t>
  </si>
  <si>
    <t>BBSRC award to Imperial College London and Lauren Jennie Cator </t>
  </si>
  <si>
    <t>ESRC award to University of York and Carmen Llamas </t>
  </si>
  <si>
    <t>EPSRC award to Imperial College London and David Michael Brookes </t>
  </si>
  <si>
    <t>EPSRC award to University of Reading and Andrea Moiola </t>
  </si>
  <si>
    <t>Innovate UK award to Stewart Milne Group Limited and Unknown Unknown Unknown </t>
  </si>
  <si>
    <t>BBSRC award to University of Cambridge and Nigel Slater </t>
  </si>
  <si>
    <t>Innovate UK award to Plant Integrity Limited and Unknown Unknown Unknown </t>
  </si>
  <si>
    <t>All-Optical Pulse-Echo Ultrasound Imaging for Real-Time Guidance of Minimally Invasive Procedures</t>
  </si>
  <si>
    <t>EPSRC award to University College London and Adrien Desjardins </t>
  </si>
  <si>
    <t>Oct 15 - Sep 19</t>
  </si>
  <si>
    <t>Assessing the effects of ultrasound on intestinal epithelial permeability</t>
  </si>
  <si>
    <t>BBSRC award to University of Glasgow</t>
  </si>
  <si>
    <t>Sep 15 - Aug 19</t>
  </si>
  <si>
    <t>High pressure studies of phase transitions in oils and fats by SAXS WAXS DSC and Ultrasound Spectroscopy</t>
  </si>
  <si>
    <t>BBSRC award to University of Leeds</t>
  </si>
  <si>
    <t>Aug 15 - Jul 18</t>
  </si>
  <si>
    <t>Imaging the stars from within: Super-resolution contrast ultrasound imaging</t>
  </si>
  <si>
    <t>STFC award to Heriot-Watt University and Vassilis Sboros </t>
  </si>
  <si>
    <t>Innovate UK award to Plant Integrity Limited and Nigel Lee </t>
  </si>
  <si>
    <t>Sep 14 - Nov 17</t>
  </si>
  <si>
    <t>Ultrasound mediated bioluminescence tomography for high sensitivity, high spatial resolution 3D imaging</t>
  </si>
  <si>
    <t>NC3Rs award to University of Nottingham and Stephen Peter Morgan </t>
  </si>
  <si>
    <t>Feb 16 - Jul 17</t>
  </si>
  <si>
    <t>Non Destructive Testing of plastic pipes to reduce failures in the water and gas networks</t>
  </si>
  <si>
    <t>Innovate UK award to National Physical Laboratory Limited and Laurence Brice </t>
  </si>
  <si>
    <t>Innovate UK HitClean High Temperature Inspection and Cleaning by Advanced Ultrasonics for Effective Maintenance and Management of Oil n Gas Offshore</t>
  </si>
  <si>
    <t>NERC award to Brunel University and Tat-Hean Gan </t>
  </si>
  <si>
    <t>Oct 15 - Sep 18</t>
  </si>
  <si>
    <t>Ultrasonic propagation in complex media: correlated spatial distributions and multiple dispersed phases</t>
  </si>
  <si>
    <t>EPSRC award to Loughborough University and Valerie Pinfield </t>
  </si>
  <si>
    <t>Jan 16 - May 18</t>
  </si>
  <si>
    <t>An ultrasonic measurement system and its robotic deployment into vessels for the combined assessment of debris condition and water leakage</t>
  </si>
  <si>
    <t>Rapid Inspection of Complex Geometries Using Edge-Guided Ultrasonic Waves</t>
  </si>
  <si>
    <t>EPSRC award to University of Bath and Charles Robert Courtney </t>
  </si>
  <si>
    <t>Innovate UK award to Plant Integrity Limited and Paul Jackson </t>
  </si>
  <si>
    <t>Mar 16 - Mar 19</t>
  </si>
  <si>
    <t>Making Sense of Sounds</t>
  </si>
  <si>
    <t>Dec 15 - Dec 18</t>
  </si>
  <si>
    <t>New pathways to hearing: A multisensory noise reducing and palate based sensory substitution device for speech perception</t>
  </si>
  <si>
    <t>EPSRC award to University College London and Jeremy I Skipper </t>
  </si>
  <si>
    <t>Apr 15 - Jan 18</t>
  </si>
  <si>
    <t>Enhanced Audio Description</t>
  </si>
  <si>
    <t>Excitation mechanisms of drillstring vibration regimes</t>
  </si>
  <si>
    <t>EPSRC award to University of Cambridge</t>
  </si>
  <si>
    <t>Uncertainty Quantification and Management in Ambient Modal Identification</t>
  </si>
  <si>
    <t>EPSRC award to University of Liverpool and Siu-Kui Au </t>
  </si>
  <si>
    <t>Innovate UK award to Beran Instruments Limited and Paul Hutchinson </t>
  </si>
  <si>
    <t>Quiet aerofoils of the next generation</t>
  </si>
  <si>
    <t>EPSRC award to University of Nottingham and Kwing-So Choi </t>
  </si>
  <si>
    <t>QUIET AEROFOILS OF THE NEXT GENERATION</t>
  </si>
  <si>
    <t>EPSRC award to University of Southampton and Phillip Joseph </t>
  </si>
  <si>
    <t>Grants:</t>
  </si>
  <si>
    <t>May 17 - Apr 22</t>
  </si>
  <si>
    <t>Audio-Visual Media Research Platform</t>
  </si>
  <si>
    <t>Sep 16 - Sep 20</t>
  </si>
  <si>
    <t>Oct 15 - Sep 20</t>
  </si>
  <si>
    <t>The Digital Creativity Hub</t>
  </si>
  <si>
    <t>Apr 17 - Mar 20</t>
  </si>
  <si>
    <t>Jan 17 - Dec 19</t>
  </si>
  <si>
    <t>Acoustic Signal Processing and Scene Analysis for Socially Assistive Robots</t>
  </si>
  <si>
    <t>Sep 16 - Sep 19</t>
  </si>
  <si>
    <t>EPSRC award to University of Southampton</t>
  </si>
  <si>
    <t>Oct 16 - Sep 19</t>
  </si>
  <si>
    <t>Dec 13 - Jun 19</t>
  </si>
  <si>
    <t>Dec 15 - Nov 18</t>
  </si>
  <si>
    <t>May 15 - Nov 18</t>
  </si>
  <si>
    <t>Verifying concurrent algorithms on Weak Memory Models</t>
  </si>
  <si>
    <t>Oct 16 - Sep 18</t>
  </si>
  <si>
    <t>Feb 17 - Jul 18</t>
  </si>
  <si>
    <t>Apr 17 - Jun 18</t>
  </si>
  <si>
    <t>Jun 17 - May 18</t>
  </si>
  <si>
    <t>Jan 17 - Mar 18</t>
  </si>
  <si>
    <t>Autonomous System for Sound Integration and GeneratioN (ASSIGN)</t>
  </si>
  <si>
    <t>Oct 16 - Feb 18</t>
  </si>
  <si>
    <t>SFX Synthesis Service</t>
  </si>
  <si>
    <t>Feb 17 - Jan 18</t>
  </si>
  <si>
    <t>Humanising Algorithmic Listening</t>
  </si>
  <si>
    <t>Sep 16 - Dec 17</t>
  </si>
  <si>
    <t>May 16 - Oct 17</t>
  </si>
  <si>
    <t>Jan 16 - Jun 17</t>
  </si>
  <si>
    <t>Privacy preserving speech processing in the cloud</t>
  </si>
  <si>
    <t>EPSRC award to University of York and Peter Ivan Cowling </t>
  </si>
  <si>
    <t>EPSRC award to Imperial College London and Christine Evers </t>
  </si>
  <si>
    <t>EPSRC award to University of Sheffield and John Derrick </t>
  </si>
  <si>
    <t>NERC award to University College London and Kate Elizabeth Jones </t>
  </si>
  <si>
    <t>EPSRC award to Queen Mary, University of London and Joshua Daniel Reiss </t>
  </si>
  <si>
    <t>Innovate UK award to Rpptv Limited and Will Buchanan </t>
  </si>
  <si>
    <t>AHRC award to University of Sussex and Alice Eldridge </t>
  </si>
  <si>
    <t>AHRC award to University of York and Mariana Julieta Lopez </t>
  </si>
  <si>
    <t>Innovate UK award to Intelligent Voice Limited and Unknown Unknown Unknown </t>
  </si>
  <si>
    <t>Sum:</t>
  </si>
  <si>
    <t>Apr 14 - Sep 22</t>
  </si>
  <si>
    <t>EPSRC Centre for Doctoral Training in Gas Turbine Aerodynamics</t>
  </si>
  <si>
    <t>Mar 17 - Feb 22</t>
  </si>
  <si>
    <t>Inverse problems for hyperbolic partial differential equations</t>
  </si>
  <si>
    <t>Jul 16 - Jun 21</t>
  </si>
  <si>
    <t>Active control of far-field sound power produced by vibrating structures using direct distributed sensing of acoustic radiation modes</t>
  </si>
  <si>
    <t>Oct 17 - Sep 20</t>
  </si>
  <si>
    <t>Geometrically unfitted finite element methods for inverse identification of geometries and shape optimization</t>
  </si>
  <si>
    <t>EPSRC award to University College London and Erik Nils Burman </t>
  </si>
  <si>
    <t>Oct 16 - Sep 20</t>
  </si>
  <si>
    <t>EPSRC award to University of Oxford</t>
  </si>
  <si>
    <t>Auditory processing: The cellular and synaptic mechanisms of a delay-line and coincidence-detector circuit</t>
  </si>
  <si>
    <t>BBSRC award to University of Cambridge and Berthold Hedwig </t>
  </si>
  <si>
    <t>Sep 16 - Aug 20</t>
  </si>
  <si>
    <t>Jun 17 - May 20</t>
  </si>
  <si>
    <t>Speech masking effects in speech communication across the lifespan</t>
  </si>
  <si>
    <t>Apr 17 - Apr 20</t>
  </si>
  <si>
    <t>Thin Film Acoustic Wave Platform for Conformable and Mechanically Flexible Biosensors</t>
  </si>
  <si>
    <t>EPSRC award to Northumbria University and Richard Yongqing Fu </t>
  </si>
  <si>
    <t>Thin Film Platform Technologies for Conformable and Mechanically Flexible Biosensors</t>
  </si>
  <si>
    <t>EPSRC award to University of Glasgow and Thomas Franke </t>
  </si>
  <si>
    <t>Optimising patient specific treatment plans for ultrasound ablative therapies in the abdomen (OptimUS)</t>
  </si>
  <si>
    <t>Oct 16 - Mar 20</t>
  </si>
  <si>
    <t>The potential of the acoustic cavitation phenomenon for formation of semiconductor heterojunctions in nanodispersions from initial single semiconducto</t>
  </si>
  <si>
    <t>EPSRC award to University of Liverpool</t>
  </si>
  <si>
    <t>Jul 16 - Mar 20</t>
  </si>
  <si>
    <t>ACAPELLA</t>
  </si>
  <si>
    <t>Innovate UK award to Rolls-Royce plc and Carol Rance </t>
  </si>
  <si>
    <t>EPSRC award to University of Warwick</t>
  </si>
  <si>
    <t>Listening to Infrastructure</t>
  </si>
  <si>
    <t>EPSRC award to Loughborough University and Alister Smith </t>
  </si>
  <si>
    <t>EPSRC award to University of Bristol</t>
  </si>
  <si>
    <t>Enhanced Sonar Performance through the Application of Biological Inspiration</t>
  </si>
  <si>
    <t>EPSRC award to University of Strathclyde</t>
  </si>
  <si>
    <t>Feb 17 - Jan 20</t>
  </si>
  <si>
    <t>Robust remote sensing for multi-modal characterisation in nuclear and other extreme environments</t>
  </si>
  <si>
    <t>EPSRC award to University of Birmingham and Rustam Stolkin </t>
  </si>
  <si>
    <t>Aug 16 - Jan 20</t>
  </si>
  <si>
    <t>Low Frequency Sound Wave (LFSW) driven reactors for new generation biofuels production and upgrading</t>
  </si>
  <si>
    <t>EPSRC award to University of Edinburgh</t>
  </si>
  <si>
    <t>EPSRC award to University of Cambridge and Garth Nathan Wells </t>
  </si>
  <si>
    <t>USMART - smart dust for large scale underwater wireless sensing</t>
  </si>
  <si>
    <t>EPSRC award to Newcastle University and Jeffrey Alan Neasham </t>
  </si>
  <si>
    <t>Combustor thermoacoustics for multi-burner low emissions gas turbines (CHAMBER)</t>
  </si>
  <si>
    <t>EPSRC award to Imperial College London and Aimee Morgans </t>
  </si>
  <si>
    <t>Assessing the strength of volcanic eruptions using acoustic infrasound measurements</t>
  </si>
  <si>
    <t>NERC award to University of Liverpool and Silvio De Angelis </t>
  </si>
  <si>
    <t>Jan 16 - Dec 19</t>
  </si>
  <si>
    <t>Investigation in to novel piezoelectric materials and manufacturing methods for sonar transducers</t>
  </si>
  <si>
    <t>Dec 16 - Nov 19</t>
  </si>
  <si>
    <t>High resolution biomedical imaging using ultrasonic metamaterials</t>
  </si>
  <si>
    <t>High Resolution Biomedical Imaging Using Ultrasonic Metamaterials</t>
  </si>
  <si>
    <t>EPSRC award to University of Nottingham and Adam Thomas Clare </t>
  </si>
  <si>
    <t>Nov 16 - Oct 19</t>
  </si>
  <si>
    <t>Impacts of anthropogenic noise on reproduction and survival</t>
  </si>
  <si>
    <t>NERC award to University of Exeter and Stephen David Simpson </t>
  </si>
  <si>
    <t>Magnetostriction in rare earth -- transition metal alloys</t>
  </si>
  <si>
    <t>EPSRC award to University of Birmingham</t>
  </si>
  <si>
    <t>Trailing Edge Serration &amp; Leading Edge Undulation Aero-acoustic Noise Reduction Mechanisms Through 3-Dimensional Flow Structure Analysis</t>
  </si>
  <si>
    <t>EPSRC award to Brunel University</t>
  </si>
  <si>
    <t>Industry specific piezoelectric project on KBT-BF-PT</t>
  </si>
  <si>
    <t>EPSRC award to University of Sheffield</t>
  </si>
  <si>
    <t>Jul 16 - Jun 19</t>
  </si>
  <si>
    <t>Oct 16 - Jun 19</t>
  </si>
  <si>
    <t>The University of Manchester and Forth Engineering (Cumbria) Limited</t>
  </si>
  <si>
    <t>Innovate UK award to University of Manchester and Unknown Unknown Unknown </t>
  </si>
  <si>
    <t>EPSRC award to University of Manchester and William Parnell </t>
  </si>
  <si>
    <t>Dec 16 - May 19</t>
  </si>
  <si>
    <t>Embedding measured data within a computational framework for vibro-acoustic design</t>
  </si>
  <si>
    <t>EPSRC award to University of Salford and Andrew Thomas Moorhouse </t>
  </si>
  <si>
    <t>Innovate UK award to Zenotech Ltd and David Standingford </t>
  </si>
  <si>
    <t>Queen's University Belfast and Quinn Building Products Limited</t>
  </si>
  <si>
    <t>Innovate UK award to Queen's University of Belfast and Unknown Unknown Unknown </t>
  </si>
  <si>
    <t>Aug 15 - Aug 18</t>
  </si>
  <si>
    <t>Innovate UK award to Tritech International Limited and Graeme Fitchet </t>
  </si>
  <si>
    <t>Mar 17 - Aug 18</t>
  </si>
  <si>
    <t>APOC - multiplexed acoustic point of care diagnostic system for STIs</t>
  </si>
  <si>
    <t>Innovate UK award to Saw Dx Limited and Kate Rowley </t>
  </si>
  <si>
    <t>Jul 17 - Jun 18</t>
  </si>
  <si>
    <t>Preclinical photoacoustic neuroimaging using a reverberant cavity</t>
  </si>
  <si>
    <t>BBSRC award to University College London and Paul Christopher Beard </t>
  </si>
  <si>
    <t>Novel directional microphone design for speech enhancement in complex environments</t>
  </si>
  <si>
    <t>EPSRC award to University of Strathclyde and James Frederick Windmill </t>
  </si>
  <si>
    <t>Jun 16 - Jun 18</t>
  </si>
  <si>
    <t>Measurable metrics for characterisation of large-scale turbulent structures in tidal races for the marine tidal energy industry</t>
  </si>
  <si>
    <t>EPSRC award to Bangor University and Martin James Austin </t>
  </si>
  <si>
    <t>Apr 17 - Mar 18</t>
  </si>
  <si>
    <t>UKCRIC - SuperPAMELA (PEARL)</t>
  </si>
  <si>
    <t>EPSRC award to University College London and Nick Tyler </t>
  </si>
  <si>
    <t>Nov 16 - Jan 18</t>
  </si>
  <si>
    <t>Multi-functional aggregates for enhanced concrete performance and its application</t>
  </si>
  <si>
    <t>EPSRC award to University of Aberdeen and Donald E Macphee </t>
  </si>
  <si>
    <t>Nov 16 - Nov 17</t>
  </si>
  <si>
    <t>Development of a non-invasive airborne acoustic technique to monitor the dynamics of water systems</t>
  </si>
  <si>
    <t>EPSRC award to University of Sheffield and Anton Krynkin </t>
  </si>
  <si>
    <t>May 14 - Oct 17</t>
  </si>
  <si>
    <t>Oct 16 - Sep 17</t>
  </si>
  <si>
    <t>ATTACH – Acoustic Tagging Technologies Applied to Cables and subsea Hardware</t>
  </si>
  <si>
    <t>Innovate UK award to Subsea Asset Location Technologies Limited and Carl Tiltman </t>
  </si>
  <si>
    <t>Jan 14 - Jul 17</t>
  </si>
  <si>
    <t>Jun 16 - Jun 17</t>
  </si>
  <si>
    <t>Mar 16 - May 17</t>
  </si>
  <si>
    <t>Innovate UK award to Labxero Limited and LabXero Ltd </t>
  </si>
  <si>
    <t>Autonomous System for Sound Integration and GeneratioN</t>
  </si>
  <si>
    <t>Jul 17 - Jun 21</t>
  </si>
  <si>
    <t>H2 Manufacturing: Hybrid-Hybrid machining of next generation aerospace materials</t>
  </si>
  <si>
    <t>EPSRC award to Loughborough University and Anish Roy </t>
  </si>
  <si>
    <t>EPSRC award to University of Manchester and Lin Li </t>
  </si>
  <si>
    <t>EPSRC award to University of Sheffield and Thomas McLeay </t>
  </si>
  <si>
    <t>The use of a novel ultrasonic technology to effectively control dental plaque biofilms</t>
  </si>
  <si>
    <t>BBSRC award to University of Southampton</t>
  </si>
  <si>
    <t>Nonlinear Inspection Using Phased Arrays</t>
  </si>
  <si>
    <t>EPSRC award to University of Bristol and Anthony John Croxford </t>
  </si>
  <si>
    <t>iNEED (including Non-destructive Evaluation in Engineered Design)</t>
  </si>
  <si>
    <t>EPSRC award to University of Strathclyde and Anthony John Mulholland </t>
  </si>
  <si>
    <t>Miniature High-Intensity Focussed Ultrasound Arrays for Targeted Drug Delivery</t>
  </si>
  <si>
    <t>Maximising cavitation to clean dental implants</t>
  </si>
  <si>
    <t>EPSRC award to University of Birmingham and Damien Walmsley </t>
  </si>
  <si>
    <t>Stochastic ultrasonic scattering from the tips of rough cracks</t>
  </si>
  <si>
    <t>EPSRC award to Imperial College London and Michael Lowe </t>
  </si>
  <si>
    <t>Ultrasonic neuromodulation of deep grey matter structures for the non-invasive treatment of neurological disorders</t>
  </si>
  <si>
    <t>EPSRC award to University of Oxford and Charlotte Stagg </t>
  </si>
  <si>
    <t>Dec 16 - Dec 19</t>
  </si>
  <si>
    <t>Jan 17 - Sep 19</t>
  </si>
  <si>
    <t>Birmingham Experimental Particle Physics Capital Equipment Round 2016</t>
  </si>
  <si>
    <t>STFC award to University of Birmingham and Paul Newman </t>
  </si>
  <si>
    <t>How do auditory cortical neurons represent ethologically relevant natural stimuli? Characterizing stimulus feature selectivity and invariance</t>
  </si>
  <si>
    <t>BBSRC award to Imperial College London and Andriy Kozlov </t>
  </si>
  <si>
    <t>Jun 16 - May 19</t>
  </si>
  <si>
    <t>Miniature Ultrasonic Fatigue Analysis of Local Modified Regions near Welds and Surfaces in Ti alloys</t>
  </si>
  <si>
    <t>EPSRC award to University of Oxford and Angus J Wilkinson </t>
  </si>
  <si>
    <t>Monitoring the integrity of engineering infrastructure non-destructively</t>
  </si>
  <si>
    <t>EPSRC award to Imperial College London and Frederic Cegla </t>
  </si>
  <si>
    <t>May 16 - Apr 19</t>
  </si>
  <si>
    <t>Improving Inspection Reliability through Data Fusion of Multi-View Array Data</t>
  </si>
  <si>
    <t>EPSRC award to University of Bristol and Paul David Wilcox </t>
  </si>
  <si>
    <t>EPSRC award to Imperial College London and Peter Cawley </t>
  </si>
  <si>
    <t>Oct 15 - Mar 19</t>
  </si>
  <si>
    <t>Microscale and Ultrafast High Cycle Fatigue Testing of Ti Alloys</t>
  </si>
  <si>
    <t>Mar 17 - Feb 19</t>
  </si>
  <si>
    <t>Development of a new polymer leak free ultrasonic flow enhancement in injection moulding that can provide a 20% reduction in cycle time, 60% longer flow paths, 10% savings in material – Soniplas</t>
  </si>
  <si>
    <t>Innovate UK award to Matrix Moulding Systems Ltd and Andrew Miles </t>
  </si>
  <si>
    <t>High Temperature Inspection &amp; Cleaning by Advanced Ultrasonics for Effective Maintenance and Management of Oil&amp;Gas Offshore Production subsea &amp; topside operating pipelines and vessels (HiTClean)</t>
  </si>
  <si>
    <t>Innovate UK award to Innovative Technology and Science Limited and Unknown Unknown Unknown </t>
  </si>
  <si>
    <t>Jan 17 - Jan 19</t>
  </si>
  <si>
    <t>Cavity collapses in complex geometries</t>
  </si>
  <si>
    <t>EPSRC award to University of Southampton and Ivo Remco Peters </t>
  </si>
  <si>
    <t>EPSRC award to University of Leeds and Malcolm James William Povey </t>
  </si>
  <si>
    <t>Apr 13 - Jul 18</t>
  </si>
  <si>
    <t>NDT for high-value manufacturing of composites</t>
  </si>
  <si>
    <t>EPSRC award to University of Bristol and Robert Alan Smith </t>
  </si>
  <si>
    <t>Dec 15 - May 18</t>
  </si>
  <si>
    <t>RiviT</t>
  </si>
  <si>
    <t>Development of a new integrated approach for Structural health monitoring and lifecycle management of offshore wind turbine foundations and transition pieces. (Acronym: Pile-Monitor)</t>
  </si>
  <si>
    <t>Innovate UK award to Plant Integrity Limited and David Hamper </t>
  </si>
  <si>
    <t>Autonomous phased array ultrasound robotic NDT of long weld lines (AWI)</t>
  </si>
  <si>
    <t>Innovate UK award to N.D.T. Consultants Limited and Djell Seghier </t>
  </si>
  <si>
    <t>EPSRC award to London South Bank University and Tariq Pervez Sattar </t>
  </si>
  <si>
    <t>Mar 17 - Feb 18</t>
  </si>
  <si>
    <t>Piezo Film Toolset</t>
  </si>
  <si>
    <t>Innovate UK award to Electrosciences Ltd and Markys Cain </t>
  </si>
  <si>
    <t>A lab-on-a-chip for characterising and sorting cancer cells</t>
  </si>
  <si>
    <t>EPSRC award to Cardiff University and Xin Yang </t>
  </si>
  <si>
    <t>Jan 15 - Dec 17</t>
  </si>
  <si>
    <t>Integrated Ultrasonic Imaging for Inspection of Near-Surface Defects in Safety-Critical Components</t>
  </si>
  <si>
    <t>Nonlinear Ultrasonic Stimulated Infrared Thermography (NUSIT)</t>
  </si>
  <si>
    <t>EPSRC award to University of Bath and Francesco Ciampa </t>
  </si>
  <si>
    <t>Jun 16 - Aug 17</t>
  </si>
  <si>
    <t>Enhanced Ultrasonic Welding of Thermoplastic Composites</t>
  </si>
  <si>
    <t>Innovate UK award to CT Engineering Group UK Ltd and Unknown Unknown Unknown </t>
  </si>
  <si>
    <t>Feb 14 - Jul 17</t>
  </si>
  <si>
    <t>Prototype Development of a Hybrid Gas and Ultrasonic Powder Delivery Syste,</t>
  </si>
  <si>
    <t>Innovate UK award to Advanced Laser Technology Limited and Roger Hardacre </t>
  </si>
  <si>
    <t>Subglacial Bedrock Sampler</t>
  </si>
  <si>
    <t>NERC award to University of Glasgow and Patrick George Harkness </t>
  </si>
  <si>
    <t>Microbubble Enhanced Imaging and Therapeutic Delivery</t>
  </si>
  <si>
    <t>EPSRC award to University of Leeds and Stephen Evans </t>
  </si>
  <si>
    <t>May 17 - Apr 20</t>
  </si>
  <si>
    <t>Ultrax2020: Ultrasound Technology for Optimising the Treatment of Speech Disorders.</t>
  </si>
  <si>
    <t>New magnetic materials for sensor devices</t>
  </si>
  <si>
    <t>Signal Processing for Ultrasound Diagnosis of Cardiac Output</t>
  </si>
  <si>
    <t>EPSRC award to Cardiff University</t>
  </si>
  <si>
    <t>Mar 17 - Feb 20</t>
  </si>
  <si>
    <t>Power ultrasound as a generic tool for micro/nanoscale processing of materials</t>
  </si>
  <si>
    <t>Innovate UK award to Innovative Technology and Science Limited and Hassam Ali Miabhoy </t>
  </si>
  <si>
    <t>Sep 16 - Nov 18</t>
  </si>
  <si>
    <t>A novel tumour-responsive formulation for delivering sonodynamic treatment of prostate cancer</t>
  </si>
  <si>
    <t>EPSRC award to University College London and Nikolitsa Nomikou </t>
  </si>
  <si>
    <t>Sep 14 - May 18</t>
  </si>
  <si>
    <t>Jan 17 - Apr 18</t>
  </si>
  <si>
    <t>TAILORING THE MICRO- AND MESO-POROSITY OF SPHERICAL SILICA PARTICLES USING NANO/MICROBUBBLES AS TEMPLATES</t>
  </si>
  <si>
    <t>EPSRC award to Loughborough University and Marijana Dragosavac </t>
  </si>
  <si>
    <t>May 17 - Mar 18</t>
  </si>
  <si>
    <t>ScanNav Guidance System</t>
  </si>
  <si>
    <t>Innovate UK award to Intelligent Ultrasound Limited and Unknown Unknown Unknown </t>
  </si>
  <si>
    <t>Robotic Inspection of Mooring Chains in Air and Water (RIMCAW)</t>
  </si>
  <si>
    <t>JellyMonitor: developing a jellyfish early warning system for coastal power stations</t>
  </si>
  <si>
    <t>Innovate UK award to Cefas Technology Limited and Brian Robinson </t>
  </si>
  <si>
    <t>Innovate UK award to Oxsonics Limited and Colin Story </t>
  </si>
  <si>
    <t>Nanoparticles and microbubbles</t>
  </si>
  <si>
    <t>EPSRC award to University of Oxford and Eleanor Stride </t>
  </si>
  <si>
    <t>Innovate UK award to Impact Laboratories Limited and Tom Rose </t>
  </si>
  <si>
    <t>Nov 16 - May 20</t>
  </si>
  <si>
    <t>Nonlinear Stability Analysis of Tiltrotors in Transition</t>
  </si>
  <si>
    <t>Self-assembled molecular monolayers with ultra-low thermal conductance for energy harvesting (QSAMs)</t>
  </si>
  <si>
    <t>EPSRC award to Lancaster University and Colin Lambert </t>
  </si>
  <si>
    <t>Next-generation test methods for nonlinear structures</t>
  </si>
  <si>
    <t>EPSRC award to University of Bristol and David Barton </t>
  </si>
  <si>
    <t>VSimulators: Human factors simulation for motion and serviceability in the built environment</t>
  </si>
  <si>
    <t>EPSRC award to University of Bath and Antony Darby </t>
  </si>
  <si>
    <t>Apr 17 - Dec 19</t>
  </si>
  <si>
    <t>The University of Manchester and Farrat Isolevel Limited</t>
  </si>
  <si>
    <t>Innovate UK award to University of Manchester and Daniel Twiddy </t>
  </si>
  <si>
    <t>May 16 - Oct 19</t>
  </si>
  <si>
    <t>May 17 - Apr 19</t>
  </si>
  <si>
    <t>Novel Integrated Control of Fluid-borne Noise in Fluid Power Systems</t>
  </si>
  <si>
    <t>EPSRC award to University of Bath and Min Pan </t>
  </si>
  <si>
    <t>Minimising the adverse effects of water jetting</t>
  </si>
  <si>
    <t>EPSRC award to University of Sheffield and Paul Shepley </t>
  </si>
  <si>
    <t>Feb 17 - Nov 18</t>
  </si>
  <si>
    <t>Fluid Based Inerter Designs to Enhance Vibration Suppression Systems</t>
  </si>
  <si>
    <t>EPSRC award to University of Bristol and Zheng Jiang </t>
  </si>
  <si>
    <t>Characterising dynamic performance of fibre reinforced polymer structures for resilience and sustainability</t>
  </si>
  <si>
    <t>EPSRC award to University of Warwick and Stana Zivanovic </t>
  </si>
  <si>
    <t>Advanced Infrastructure Modelling System (AIMS)</t>
  </si>
  <si>
    <t>Innovate UK award to Intrepid Minds Ltd and Adam Smith </t>
  </si>
  <si>
    <t>QuDOS II: Quantum technologies using Diffractive Optical Structures (Phase II)</t>
  </si>
  <si>
    <t>EPSRC award to University of Strathclyde and Paul F Griffin </t>
  </si>
  <si>
    <t>Feb 14 - Feb 18</t>
  </si>
  <si>
    <t>TRACK SYSTEMS FOR HIGH SPEED RAILWAYS: GETTING IT RIGHT</t>
  </si>
  <si>
    <t>Jun 14 - Jan 18</t>
  </si>
  <si>
    <t>Mar 13 - Aug 17</t>
  </si>
  <si>
    <t>Mar 17 - Aug 17</t>
  </si>
  <si>
    <t>Wearable Technology for Noise, Dust, Vibration Monitoring to Reduce Health Costs in Construction</t>
  </si>
  <si>
    <t>Innovate UK award to Ideal Industries Limited and Nathan Sanicharane </t>
  </si>
  <si>
    <t>Jan 14 - Jun 17</t>
  </si>
  <si>
    <t>Jul 17 - Jul 22</t>
  </si>
  <si>
    <t>Understanding and developing new noise reduction mechanisms for aerofoils in unsteady flow through the use of analytical mathematics</t>
  </si>
  <si>
    <t>EPSRC award to University of Cambridge and Lorna Ayton </t>
  </si>
  <si>
    <t>Innovate UK award to Rolls-Royce plc and Carol Rance</t>
  </si>
  <si>
    <t>May 16 - Oct 18</t>
  </si>
  <si>
    <t>Apr 16 - Oct 18</t>
  </si>
  <si>
    <t>EPSRC award to Brunel University and Tze Pei Chong </t>
  </si>
  <si>
    <t>Apr 16 - Sep 18</t>
  </si>
  <si>
    <t>Quiet Aerofoils of the Next Generation</t>
  </si>
  <si>
    <t>EPSRC award to City University London and Alfredo Pinelli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</si>
</sst>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£&quot;#,##0;[Red]\-&quot;£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3">
    <xf numFmtId="0" fontId="0" fillId="0" borderId="0" xfId="0"/>
    <xf numFmtId="6" fontId="0" fillId="0" borderId="0" xfId="0" applyNumberFormat="1"/>
    <xf numFmtId="0" fontId="1" fillId="0" borderId="0" xfId="0" applyFont="1" applyAlignment="1">
      <alignment horizontal="right"/>
    </xf>
    <xf numFmtId="0" fontId="0" fillId="0" borderId="3" xfId="0" applyBorder="1"/>
    <xf numFmtId="0" fontId="0" fillId="0" borderId="2" xfId="0" applyBorder="1"/>
    <xf numFmtId="0" fontId="0" fillId="0" borderId="5" xfId="0" applyBorder="1"/>
    <xf numFmtId="6" fontId="0" fillId="0" borderId="4" xfId="0" applyNumberFormat="1" applyBorder="1"/>
    <xf numFmtId="0" fontId="0" fillId="0" borderId="4" xfId="0" applyBorder="1"/>
    <xf numFmtId="0" fontId="1" fillId="0" borderId="3" xfId="0" applyFont="1" applyBorder="1"/>
    <xf numFmtId="6" fontId="1" fillId="0" borderId="5" xfId="0" applyNumberFormat="1" applyFont="1" applyBorder="1"/>
    <xf numFmtId="0" fontId="0" fillId="0" borderId="6" xfId="0" applyBorder="1"/>
    <xf numFmtId="6" fontId="1" fillId="0" borderId="0" xfId="0" applyNumberFormat="1" applyFont="1"/>
    <xf numFmtId="0" fontId="1" fillId="0" borderId="5" xfId="0" applyFont="1" applyBorder="1"/>
    <xf numFmtId="0" fontId="1" fillId="0" borderId="0" xfId="0" applyFont="1"/>
    <xf numFmtId="2" fontId="0" fillId="0" borderId="0" xfId="0" applyNumberFormat="1"/>
    <xf numFmtId="3" fontId="0" fillId="0" borderId="0" xfId="0" applyNumberFormat="1"/>
    <xf numFmtId="3" fontId="0" fillId="0" borderId="0" xfId="0" applyNumberFormat="1" applyFont="1"/>
    <xf numFmtId="1" fontId="0" fillId="0" borderId="0" xfId="0" applyNumberFormat="1"/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 indent="1"/>
    </xf>
    <xf numFmtId="0" fontId="3" fillId="2" borderId="0" xfId="0" applyFont="1" applyFill="1" applyAlignment="1">
      <alignment vertical="center" wrapText="1"/>
    </xf>
    <xf numFmtId="6" fontId="4" fillId="0" borderId="0" xfId="0" applyNumberFormat="1" applyFont="1"/>
    <xf numFmtId="0" fontId="4" fillId="0" borderId="0" xfId="0" applyFont="1"/>
    <xf numFmtId="0" fontId="4" fillId="2" borderId="0" xfId="0" applyFont="1" applyFill="1" applyAlignment="1"/>
    <xf numFmtId="0" fontId="4" fillId="2" borderId="0" xfId="0" applyFont="1" applyFill="1" applyAlignment="1">
      <alignment vertical="center" wrapText="1"/>
    </xf>
    <xf numFmtId="3" fontId="4" fillId="2" borderId="0" xfId="0" applyNumberFormat="1" applyFont="1" applyFill="1" applyAlignment="1">
      <alignment vertical="center" wrapText="1"/>
    </xf>
    <xf numFmtId="6" fontId="4" fillId="2" borderId="0" xfId="0" applyNumberFormat="1" applyFont="1" applyFill="1" applyAlignment="1">
      <alignment vertical="center" wrapText="1"/>
    </xf>
    <xf numFmtId="3" fontId="4" fillId="2" borderId="0" xfId="0" applyNumberFormat="1" applyFont="1" applyFill="1" applyAlignment="1"/>
    <xf numFmtId="6" fontId="4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horizontal="left"/>
    </xf>
    <xf numFmtId="3" fontId="4" fillId="2" borderId="0" xfId="0" applyNumberFormat="1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 indent="1"/>
    </xf>
    <xf numFmtId="0" fontId="4" fillId="2" borderId="0" xfId="0" applyFont="1" applyFill="1" applyAlignment="1">
      <alignment horizontal="left" vertical="center" wrapText="1"/>
    </xf>
    <xf numFmtId="3" fontId="3" fillId="2" borderId="0" xfId="0" applyNumberFormat="1" applyFont="1" applyFill="1" applyAlignment="1">
      <alignment horizontal="left" vertical="center" wrapText="1"/>
    </xf>
    <xf numFmtId="0" fontId="5" fillId="0" borderId="0" xfId="0" applyFont="1"/>
    <xf numFmtId="6" fontId="5" fillId="0" borderId="0" xfId="0" applyNumberFormat="1" applyFont="1"/>
    <xf numFmtId="0" fontId="3" fillId="2" borderId="0" xfId="0" applyFont="1" applyFill="1" applyAlignment="1">
      <alignment horizontal="left"/>
    </xf>
    <xf numFmtId="0" fontId="4" fillId="2" borderId="0" xfId="0" applyFont="1" applyFill="1"/>
    <xf numFmtId="6" fontId="4" fillId="2" borderId="0" xfId="0" applyNumberFormat="1" applyFont="1" applyFill="1"/>
    <xf numFmtId="0" fontId="4" fillId="2" borderId="0" xfId="1" applyFont="1" applyFill="1" applyAlignment="1">
      <alignment vertical="center" wrapText="1"/>
    </xf>
    <xf numFmtId="6" fontId="4" fillId="2" borderId="0" xfId="1" applyNumberFormat="1" applyFont="1" applyFill="1" applyAlignment="1">
      <alignment vertical="center" wrapText="1"/>
    </xf>
    <xf numFmtId="6" fontId="4" fillId="2" borderId="0" xfId="1" applyNumberFormat="1" applyFont="1" applyFill="1" applyAlignment="1">
      <alignment horizontal="right" vertical="center" wrapText="1"/>
    </xf>
    <xf numFmtId="6" fontId="3" fillId="2" borderId="0" xfId="1" applyNumberFormat="1" applyFont="1" applyFill="1" applyAlignment="1">
      <alignment horizontal="right" vertical="center" wrapText="1"/>
    </xf>
    <xf numFmtId="6" fontId="3" fillId="2" borderId="0" xfId="1" applyNumberFormat="1" applyFont="1" applyFill="1" applyAlignment="1">
      <alignment horizontal="right" vertical="center" wrapText="1" indent="1"/>
    </xf>
    <xf numFmtId="6" fontId="3" fillId="2" borderId="0" xfId="1" applyNumberFormat="1" applyFont="1" applyFill="1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3" fontId="1" fillId="0" borderId="0" xfId="0" applyNumberFormat="1" applyFont="1"/>
    <xf numFmtId="0" fontId="1" fillId="0" borderId="1" xfId="0" applyFont="1" applyBorder="1" applyAlignment="1">
      <alignment horizontal="center"/>
    </xf>
    <xf numFmtId="17" fontId="0" fillId="0" borderId="4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0</xdr:rowOff>
    </xdr:from>
    <xdr:to>
      <xdr:col>3</xdr:col>
      <xdr:colOff>4763</xdr:colOff>
      <xdr:row>24</xdr:row>
      <xdr:rowOff>4763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52675"/>
          <a:ext cx="3529013" cy="19954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>
      <selection activeCell="E21" sqref="E21"/>
    </sheetView>
  </sheetViews>
  <sheetFormatPr defaultRowHeight="14.25" x14ac:dyDescent="0.45"/>
  <cols>
    <col min="1" max="1" width="20.6640625" bestFit="1" customWidth="1"/>
    <col min="2" max="2" width="12.1328125" bestFit="1" customWidth="1"/>
    <col min="3" max="3" width="16.53125" bestFit="1" customWidth="1"/>
  </cols>
  <sheetData>
    <row r="1" spans="1:3" x14ac:dyDescent="0.45">
      <c r="A1" s="49" t="s">
        <v>0</v>
      </c>
      <c r="B1" s="49"/>
      <c r="C1" s="49"/>
    </row>
    <row r="2" spans="1:3" x14ac:dyDescent="0.45">
      <c r="A2" s="10"/>
      <c r="B2" s="52"/>
      <c r="C2" s="51"/>
    </row>
    <row r="3" spans="1:3" x14ac:dyDescent="0.45">
      <c r="A3" s="7" t="s">
        <v>110</v>
      </c>
      <c r="B3" s="50">
        <v>42856</v>
      </c>
      <c r="C3" s="51"/>
    </row>
    <row r="4" spans="1:3" x14ac:dyDescent="0.45">
      <c r="A4" s="5"/>
      <c r="B4" s="5" t="s">
        <v>6</v>
      </c>
      <c r="C4" s="3" t="s">
        <v>7</v>
      </c>
    </row>
    <row r="5" spans="1:3" x14ac:dyDescent="0.45">
      <c r="A5" s="7" t="s">
        <v>9</v>
      </c>
      <c r="B5" s="6">
        <f>'Audio and sonic'!B139</f>
        <v>30756767</v>
      </c>
      <c r="C5" s="4">
        <f>'Audio and sonic'!B138</f>
        <v>23</v>
      </c>
    </row>
    <row r="6" spans="1:3" x14ac:dyDescent="0.45">
      <c r="A6" s="7" t="s">
        <v>3</v>
      </c>
      <c r="B6" s="6">
        <f>Acoustic!B357</f>
        <v>44886093</v>
      </c>
      <c r="C6" s="4">
        <f>Acoustic!B356</f>
        <v>55</v>
      </c>
    </row>
    <row r="7" spans="1:3" x14ac:dyDescent="0.45">
      <c r="A7" s="7" t="s">
        <v>31</v>
      </c>
      <c r="B7" s="6">
        <f>'Ultrasound+Ultrasonic'!B558</f>
        <v>39733993</v>
      </c>
      <c r="C7" s="4">
        <f>'Ultrasound+Ultrasonic'!B557</f>
        <v>86</v>
      </c>
    </row>
    <row r="8" spans="1:3" x14ac:dyDescent="0.45">
      <c r="A8" s="7" t="s">
        <v>4</v>
      </c>
      <c r="B8" s="6">
        <f>Vibration!B142</f>
        <v>19552772</v>
      </c>
      <c r="C8" s="4">
        <f>Vibration!B141</f>
        <v>21</v>
      </c>
    </row>
    <row r="9" spans="1:3" x14ac:dyDescent="0.45">
      <c r="A9" s="7" t="s">
        <v>5</v>
      </c>
      <c r="B9" s="6">
        <f>Noise!B44</f>
        <v>5416728</v>
      </c>
      <c r="C9" s="4">
        <f>Noise!B43</f>
        <v>7</v>
      </c>
    </row>
    <row r="10" spans="1:3" x14ac:dyDescent="0.45">
      <c r="A10" s="7"/>
      <c r="B10" s="7"/>
      <c r="C10" s="4"/>
    </row>
    <row r="11" spans="1:3" x14ac:dyDescent="0.45">
      <c r="A11" s="12" t="s">
        <v>8</v>
      </c>
      <c r="B11" s="9">
        <f>SUM(B5:B9)</f>
        <v>140346353</v>
      </c>
      <c r="C11" s="8">
        <f>SUM(C5:C9)</f>
        <v>192</v>
      </c>
    </row>
  </sheetData>
  <mergeCells count="3">
    <mergeCell ref="A1:C1"/>
    <mergeCell ref="B3:C3"/>
    <mergeCell ref="B2:C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9"/>
  <sheetViews>
    <sheetView topLeftCell="A126" workbookViewId="0">
      <selection activeCell="A158" sqref="A158"/>
    </sheetView>
  </sheetViews>
  <sheetFormatPr defaultRowHeight="14.25" x14ac:dyDescent="0.45"/>
  <cols>
    <col min="1" max="1" width="139.6640625" bestFit="1" customWidth="1"/>
    <col min="2" max="2" width="10.86328125" bestFit="1" customWidth="1"/>
  </cols>
  <sheetData>
    <row r="1" spans="1:1" x14ac:dyDescent="0.45">
      <c r="A1" s="1">
        <v>1577220</v>
      </c>
    </row>
    <row r="2" spans="1:1" x14ac:dyDescent="0.45">
      <c r="A2" t="s">
        <v>202</v>
      </c>
    </row>
    <row r="4" spans="1:1" x14ac:dyDescent="0.45">
      <c r="A4" t="s">
        <v>203</v>
      </c>
    </row>
    <row r="5" spans="1:1" x14ac:dyDescent="0.45">
      <c r="A5" t="s">
        <v>18</v>
      </c>
    </row>
    <row r="7" spans="1:1" x14ac:dyDescent="0.45">
      <c r="A7" s="1">
        <v>4039830</v>
      </c>
    </row>
    <row r="8" spans="1:1" x14ac:dyDescent="0.45">
      <c r="A8" s="1" t="s">
        <v>205</v>
      </c>
    </row>
    <row r="10" spans="1:1" x14ac:dyDescent="0.45">
      <c r="A10" t="s">
        <v>206</v>
      </c>
    </row>
    <row r="11" spans="1:1" x14ac:dyDescent="0.45">
      <c r="A11" t="s">
        <v>231</v>
      </c>
    </row>
    <row r="13" spans="1:1" x14ac:dyDescent="0.45">
      <c r="A13" s="15">
        <v>330105</v>
      </c>
    </row>
    <row r="14" spans="1:1" x14ac:dyDescent="0.45">
      <c r="A14" t="s">
        <v>208</v>
      </c>
    </row>
    <row r="16" spans="1:1" x14ac:dyDescent="0.45">
      <c r="A16" s="1" t="s">
        <v>209</v>
      </c>
    </row>
    <row r="17" spans="1:1" x14ac:dyDescent="0.45">
      <c r="A17" t="s">
        <v>232</v>
      </c>
    </row>
    <row r="19" spans="1:1" x14ac:dyDescent="0.45">
      <c r="A19" s="1">
        <v>5199940</v>
      </c>
    </row>
    <row r="20" spans="1:1" x14ac:dyDescent="0.45">
      <c r="A20" t="s">
        <v>32</v>
      </c>
    </row>
    <row r="22" spans="1:1" x14ac:dyDescent="0.45">
      <c r="A22" s="15" t="s">
        <v>33</v>
      </c>
    </row>
    <row r="23" spans="1:1" x14ac:dyDescent="0.45">
      <c r="A23" t="s">
        <v>34</v>
      </c>
    </row>
    <row r="25" spans="1:1" x14ac:dyDescent="0.45">
      <c r="A25" s="1">
        <v>5415200</v>
      </c>
    </row>
    <row r="26" spans="1:1" x14ac:dyDescent="0.45">
      <c r="A26" t="s">
        <v>213</v>
      </c>
    </row>
    <row r="28" spans="1:1" x14ac:dyDescent="0.45">
      <c r="A28" s="15" t="s">
        <v>17</v>
      </c>
    </row>
    <row r="29" spans="1:1" x14ac:dyDescent="0.45">
      <c r="A29" t="s">
        <v>18</v>
      </c>
    </row>
    <row r="31" spans="1:1" x14ac:dyDescent="0.45">
      <c r="A31" s="1">
        <v>506361</v>
      </c>
    </row>
    <row r="32" spans="1:1" x14ac:dyDescent="0.45">
      <c r="A32" t="s">
        <v>35</v>
      </c>
    </row>
    <row r="34" spans="1:1" x14ac:dyDescent="0.45">
      <c r="A34" s="15" t="s">
        <v>36</v>
      </c>
    </row>
    <row r="35" spans="1:1" x14ac:dyDescent="0.45">
      <c r="A35" t="s">
        <v>37</v>
      </c>
    </row>
    <row r="37" spans="1:1" x14ac:dyDescent="0.45">
      <c r="A37" s="1">
        <v>1275400</v>
      </c>
    </row>
    <row r="38" spans="1:1" x14ac:dyDescent="0.45">
      <c r="A38" t="s">
        <v>185</v>
      </c>
    </row>
    <row r="40" spans="1:1" x14ac:dyDescent="0.45">
      <c r="A40" s="15" t="s">
        <v>186</v>
      </c>
    </row>
    <row r="41" spans="1:1" x14ac:dyDescent="0.45">
      <c r="A41" t="s">
        <v>53</v>
      </c>
    </row>
    <row r="43" spans="1:1" x14ac:dyDescent="0.45">
      <c r="A43" s="1">
        <v>700744</v>
      </c>
    </row>
    <row r="44" spans="1:1" x14ac:dyDescent="0.45">
      <c r="A44" t="s">
        <v>187</v>
      </c>
    </row>
    <row r="46" spans="1:1" x14ac:dyDescent="0.45">
      <c r="A46" t="s">
        <v>188</v>
      </c>
    </row>
    <row r="47" spans="1:1" x14ac:dyDescent="0.45">
      <c r="A47" s="15" t="s">
        <v>189</v>
      </c>
    </row>
    <row r="49" spans="1:1" x14ac:dyDescent="0.45">
      <c r="A49" s="1">
        <v>565347</v>
      </c>
    </row>
    <row r="50" spans="1:1" x14ac:dyDescent="0.45">
      <c r="A50" t="s">
        <v>214</v>
      </c>
    </row>
    <row r="52" spans="1:1" x14ac:dyDescent="0.45">
      <c r="A52" t="s">
        <v>39</v>
      </c>
    </row>
    <row r="53" spans="1:1" x14ac:dyDescent="0.45">
      <c r="A53" s="15" t="s">
        <v>40</v>
      </c>
    </row>
    <row r="55" spans="1:1" x14ac:dyDescent="0.45">
      <c r="A55" s="1">
        <v>389207</v>
      </c>
    </row>
    <row r="56" spans="1:1" x14ac:dyDescent="0.45">
      <c r="A56" t="s">
        <v>215</v>
      </c>
    </row>
    <row r="58" spans="1:1" x14ac:dyDescent="0.45">
      <c r="A58" t="s">
        <v>216</v>
      </c>
    </row>
    <row r="59" spans="1:1" x14ac:dyDescent="0.45">
      <c r="A59" s="15" t="s">
        <v>233</v>
      </c>
    </row>
    <row r="61" spans="1:1" x14ac:dyDescent="0.45">
      <c r="A61" s="1">
        <v>418262</v>
      </c>
    </row>
    <row r="62" spans="1:1" x14ac:dyDescent="0.45">
      <c r="A62" t="s">
        <v>177</v>
      </c>
    </row>
    <row r="64" spans="1:1" x14ac:dyDescent="0.45">
      <c r="A64" t="s">
        <v>42</v>
      </c>
    </row>
    <row r="65" spans="1:2" x14ac:dyDescent="0.45">
      <c r="A65" s="15" t="s">
        <v>43</v>
      </c>
    </row>
    <row r="67" spans="1:2" x14ac:dyDescent="0.45">
      <c r="A67" s="1">
        <v>99701</v>
      </c>
    </row>
    <row r="68" spans="1:2" x14ac:dyDescent="0.45">
      <c r="A68" t="s">
        <v>219</v>
      </c>
    </row>
    <row r="70" spans="1:2" x14ac:dyDescent="0.45">
      <c r="A70" t="s">
        <v>344</v>
      </c>
    </row>
    <row r="71" spans="1:2" x14ac:dyDescent="0.45">
      <c r="A71" s="17" t="s">
        <v>234</v>
      </c>
    </row>
    <row r="73" spans="1:2" x14ac:dyDescent="0.45">
      <c r="A73" s="1">
        <v>405591</v>
      </c>
    </row>
    <row r="74" spans="1:2" x14ac:dyDescent="0.45">
      <c r="A74" t="s">
        <v>133</v>
      </c>
    </row>
    <row r="76" spans="1:2" x14ac:dyDescent="0.45">
      <c r="A76" t="s">
        <v>45</v>
      </c>
    </row>
    <row r="77" spans="1:2" x14ac:dyDescent="0.45">
      <c r="A77" s="15" t="s">
        <v>49</v>
      </c>
      <c r="B77" s="14"/>
    </row>
    <row r="79" spans="1:2" x14ac:dyDescent="0.45">
      <c r="A79" s="1">
        <v>107315</v>
      </c>
    </row>
    <row r="80" spans="1:2" x14ac:dyDescent="0.45">
      <c r="A80" t="s">
        <v>44</v>
      </c>
    </row>
    <row r="82" spans="1:1" x14ac:dyDescent="0.45">
      <c r="A82" t="s">
        <v>45</v>
      </c>
    </row>
    <row r="83" spans="1:1" x14ac:dyDescent="0.45">
      <c r="A83" t="s">
        <v>52</v>
      </c>
    </row>
    <row r="85" spans="1:1" x14ac:dyDescent="0.45">
      <c r="A85" s="1">
        <v>5971210</v>
      </c>
    </row>
    <row r="86" spans="1:1" x14ac:dyDescent="0.45">
      <c r="A86" t="s">
        <v>47</v>
      </c>
    </row>
    <row r="88" spans="1:1" x14ac:dyDescent="0.45">
      <c r="A88" t="s">
        <v>48</v>
      </c>
    </row>
    <row r="89" spans="1:1" x14ac:dyDescent="0.45">
      <c r="A89" t="s">
        <v>34</v>
      </c>
    </row>
    <row r="91" spans="1:1" x14ac:dyDescent="0.45">
      <c r="A91" s="1">
        <v>522252</v>
      </c>
    </row>
    <row r="92" spans="1:1" x14ac:dyDescent="0.45">
      <c r="A92" t="s">
        <v>44</v>
      </c>
    </row>
    <row r="94" spans="1:1" x14ac:dyDescent="0.45">
      <c r="A94" t="s">
        <v>45</v>
      </c>
    </row>
    <row r="95" spans="1:1" x14ac:dyDescent="0.45">
      <c r="A95" t="s">
        <v>46</v>
      </c>
    </row>
    <row r="97" spans="1:1" x14ac:dyDescent="0.45">
      <c r="A97" s="1">
        <v>116428</v>
      </c>
    </row>
    <row r="98" spans="1:1" x14ac:dyDescent="0.45">
      <c r="A98" t="s">
        <v>221</v>
      </c>
    </row>
    <row r="100" spans="1:1" x14ac:dyDescent="0.45">
      <c r="A100" t="s">
        <v>222</v>
      </c>
    </row>
    <row r="101" spans="1:1" x14ac:dyDescent="0.45">
      <c r="A101" t="s">
        <v>235</v>
      </c>
    </row>
    <row r="103" spans="1:1" x14ac:dyDescent="0.45">
      <c r="A103" s="1">
        <v>434417</v>
      </c>
    </row>
    <row r="104" spans="1:1" x14ac:dyDescent="0.45">
      <c r="A104" t="s">
        <v>223</v>
      </c>
    </row>
    <row r="106" spans="1:1" x14ac:dyDescent="0.45">
      <c r="A106" t="s">
        <v>224</v>
      </c>
    </row>
    <row r="107" spans="1:1" x14ac:dyDescent="0.45">
      <c r="A107" t="s">
        <v>236</v>
      </c>
    </row>
    <row r="109" spans="1:1" x14ac:dyDescent="0.45">
      <c r="A109" s="1">
        <v>856794</v>
      </c>
    </row>
    <row r="110" spans="1:1" x14ac:dyDescent="0.45">
      <c r="A110" t="s">
        <v>190</v>
      </c>
    </row>
    <row r="112" spans="1:1" x14ac:dyDescent="0.45">
      <c r="A112" t="s">
        <v>111</v>
      </c>
    </row>
    <row r="113" spans="1:1" x14ac:dyDescent="0.45">
      <c r="A113" t="s">
        <v>53</v>
      </c>
    </row>
    <row r="115" spans="1:1" x14ac:dyDescent="0.45">
      <c r="A115" s="1">
        <v>33794</v>
      </c>
    </row>
    <row r="116" spans="1:1" x14ac:dyDescent="0.45">
      <c r="A116" t="s">
        <v>225</v>
      </c>
    </row>
    <row r="118" spans="1:1" x14ac:dyDescent="0.45">
      <c r="A118" t="s">
        <v>226</v>
      </c>
    </row>
    <row r="119" spans="1:1" x14ac:dyDescent="0.45">
      <c r="A119" t="s">
        <v>237</v>
      </c>
    </row>
    <row r="121" spans="1:1" x14ac:dyDescent="0.45">
      <c r="A121" s="1">
        <v>1161330</v>
      </c>
    </row>
    <row r="122" spans="1:1" x14ac:dyDescent="0.45">
      <c r="A122" t="s">
        <v>50</v>
      </c>
    </row>
    <row r="124" spans="1:1" x14ac:dyDescent="0.45">
      <c r="A124" t="s">
        <v>51</v>
      </c>
    </row>
    <row r="125" spans="1:1" x14ac:dyDescent="0.45">
      <c r="A125" t="s">
        <v>34</v>
      </c>
    </row>
    <row r="127" spans="1:1" x14ac:dyDescent="0.45">
      <c r="A127" s="1">
        <v>113176</v>
      </c>
    </row>
    <row r="128" spans="1:1" x14ac:dyDescent="0.45">
      <c r="A128" t="s">
        <v>227</v>
      </c>
    </row>
    <row r="130" spans="1:2" x14ac:dyDescent="0.45">
      <c r="A130" t="s">
        <v>191</v>
      </c>
    </row>
    <row r="131" spans="1:2" x14ac:dyDescent="0.45">
      <c r="A131" t="s">
        <v>238</v>
      </c>
    </row>
    <row r="133" spans="1:2" x14ac:dyDescent="0.45">
      <c r="A133" s="1">
        <v>517143</v>
      </c>
    </row>
    <row r="134" spans="1:2" x14ac:dyDescent="0.45">
      <c r="A134" t="s">
        <v>229</v>
      </c>
    </row>
    <row r="136" spans="1:2" x14ac:dyDescent="0.45">
      <c r="A136" t="s">
        <v>230</v>
      </c>
    </row>
    <row r="137" spans="1:2" x14ac:dyDescent="0.45">
      <c r="A137" t="s">
        <v>239</v>
      </c>
    </row>
    <row r="138" spans="1:2" x14ac:dyDescent="0.45">
      <c r="A138" s="2" t="s">
        <v>201</v>
      </c>
      <c r="B138" s="13">
        <f>COUNTIF(A1:A136, "&gt;0")</f>
        <v>23</v>
      </c>
    </row>
    <row r="139" spans="1:2" x14ac:dyDescent="0.45">
      <c r="A139" s="2" t="s">
        <v>240</v>
      </c>
      <c r="B139" s="11">
        <f>SUM(A1:A133)</f>
        <v>30756767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7"/>
  <sheetViews>
    <sheetView topLeftCell="A340" workbookViewId="0">
      <selection activeCell="A357" sqref="A357"/>
    </sheetView>
  </sheetViews>
  <sheetFormatPr defaultRowHeight="14.25" x14ac:dyDescent="0.45"/>
  <cols>
    <col min="1" max="1" width="130.33203125" bestFit="1" customWidth="1"/>
    <col min="2" max="2" width="15.1328125" bestFit="1" customWidth="1"/>
  </cols>
  <sheetData>
    <row r="1" spans="1:1" x14ac:dyDescent="0.45">
      <c r="A1" s="15">
        <v>5245730</v>
      </c>
    </row>
    <row r="2" spans="1:1" x14ac:dyDescent="0.45">
      <c r="A2" s="1" t="s">
        <v>241</v>
      </c>
    </row>
    <row r="4" spans="1:1" x14ac:dyDescent="0.45">
      <c r="A4" t="s">
        <v>242</v>
      </c>
    </row>
    <row r="5" spans="1:1" x14ac:dyDescent="0.45">
      <c r="A5" t="s">
        <v>193</v>
      </c>
    </row>
    <row r="7" spans="1:1" x14ac:dyDescent="0.45">
      <c r="A7" s="15">
        <v>629463</v>
      </c>
    </row>
    <row r="8" spans="1:1" x14ac:dyDescent="0.45">
      <c r="A8" t="s">
        <v>243</v>
      </c>
    </row>
    <row r="9" spans="1:1" x14ac:dyDescent="0.45">
      <c r="A9" s="1"/>
    </row>
    <row r="10" spans="1:1" x14ac:dyDescent="0.45">
      <c r="A10" s="1" t="s">
        <v>244</v>
      </c>
    </row>
    <row r="11" spans="1:1" x14ac:dyDescent="0.45">
      <c r="A11" t="s">
        <v>74</v>
      </c>
    </row>
    <row r="13" spans="1:1" x14ac:dyDescent="0.45">
      <c r="A13" s="15">
        <v>1194110</v>
      </c>
    </row>
    <row r="14" spans="1:1" x14ac:dyDescent="0.45">
      <c r="A14" t="s">
        <v>245</v>
      </c>
    </row>
    <row r="15" spans="1:1" x14ac:dyDescent="0.45">
      <c r="A15" s="1"/>
    </row>
    <row r="16" spans="1:1" x14ac:dyDescent="0.45">
      <c r="A16" s="1" t="s">
        <v>112</v>
      </c>
    </row>
    <row r="17" spans="1:1" x14ac:dyDescent="0.45">
      <c r="A17" t="s">
        <v>2</v>
      </c>
    </row>
    <row r="19" spans="1:1" x14ac:dyDescent="0.45">
      <c r="A19" s="16">
        <v>1293360</v>
      </c>
    </row>
    <row r="20" spans="1:1" x14ac:dyDescent="0.45">
      <c r="A20" t="s">
        <v>245</v>
      </c>
    </row>
    <row r="22" spans="1:1" x14ac:dyDescent="0.45">
      <c r="A22" s="1" t="s">
        <v>113</v>
      </c>
    </row>
    <row r="23" spans="1:1" x14ac:dyDescent="0.45">
      <c r="A23" s="1" t="s">
        <v>143</v>
      </c>
    </row>
    <row r="24" spans="1:1" x14ac:dyDescent="0.45">
      <c r="A24" s="1"/>
    </row>
    <row r="25" spans="1:1" x14ac:dyDescent="0.45">
      <c r="A25" s="15">
        <v>840995</v>
      </c>
    </row>
    <row r="26" spans="1:1" x14ac:dyDescent="0.45">
      <c r="A26" t="s">
        <v>54</v>
      </c>
    </row>
    <row r="28" spans="1:1" x14ac:dyDescent="0.45">
      <c r="A28" t="s">
        <v>55</v>
      </c>
    </row>
    <row r="29" spans="1:1" x14ac:dyDescent="0.45">
      <c r="A29" s="1" t="s">
        <v>67</v>
      </c>
    </row>
    <row r="31" spans="1:1" x14ac:dyDescent="0.45">
      <c r="A31" s="15" t="s">
        <v>204</v>
      </c>
    </row>
    <row r="33" spans="1:1" x14ac:dyDescent="0.45">
      <c r="A33" t="s">
        <v>246</v>
      </c>
    </row>
    <row r="34" spans="1:1" x14ac:dyDescent="0.45">
      <c r="A34" t="s">
        <v>211</v>
      </c>
    </row>
    <row r="35" spans="1:1" x14ac:dyDescent="0.45">
      <c r="A35" s="1"/>
    </row>
    <row r="36" spans="1:1" x14ac:dyDescent="0.45">
      <c r="A36" s="1">
        <v>471566</v>
      </c>
    </row>
    <row r="37" spans="1:1" x14ac:dyDescent="0.45">
      <c r="A37" s="15" t="s">
        <v>247</v>
      </c>
    </row>
    <row r="39" spans="1:1" x14ac:dyDescent="0.45">
      <c r="A39" t="s">
        <v>248</v>
      </c>
    </row>
    <row r="40" spans="1:1" x14ac:dyDescent="0.45">
      <c r="A40" t="s">
        <v>249</v>
      </c>
    </row>
    <row r="41" spans="1:1" x14ac:dyDescent="0.45">
      <c r="A41" s="1"/>
    </row>
    <row r="42" spans="1:1" x14ac:dyDescent="0.45">
      <c r="A42" s="15">
        <v>399624</v>
      </c>
    </row>
    <row r="43" spans="1:1" x14ac:dyDescent="0.45">
      <c r="A43" t="s">
        <v>247</v>
      </c>
    </row>
    <row r="45" spans="1:1" x14ac:dyDescent="0.45">
      <c r="A45" t="s">
        <v>252</v>
      </c>
    </row>
    <row r="46" spans="1:1" x14ac:dyDescent="0.45">
      <c r="A46" t="s">
        <v>253</v>
      </c>
    </row>
    <row r="48" spans="1:1" x14ac:dyDescent="0.45">
      <c r="A48" s="15">
        <v>1564910</v>
      </c>
    </row>
    <row r="49" spans="1:1" x14ac:dyDescent="0.45">
      <c r="A49" t="s">
        <v>114</v>
      </c>
    </row>
    <row r="51" spans="1:1" x14ac:dyDescent="0.45">
      <c r="A51" t="s">
        <v>115</v>
      </c>
    </row>
    <row r="52" spans="1:1" x14ac:dyDescent="0.45">
      <c r="A52" t="s">
        <v>16</v>
      </c>
    </row>
    <row r="54" spans="1:1" x14ac:dyDescent="0.45">
      <c r="A54" s="1">
        <v>482087</v>
      </c>
    </row>
    <row r="55" spans="1:1" x14ac:dyDescent="0.45">
      <c r="A55" t="s">
        <v>255</v>
      </c>
    </row>
    <row r="56" spans="1:1" x14ac:dyDescent="0.45">
      <c r="A56" s="15"/>
    </row>
    <row r="57" spans="1:1" x14ac:dyDescent="0.45">
      <c r="A57" t="s">
        <v>256</v>
      </c>
    </row>
    <row r="58" spans="1:1" x14ac:dyDescent="0.45">
      <c r="A58" t="s">
        <v>70</v>
      </c>
    </row>
    <row r="60" spans="1:1" x14ac:dyDescent="0.45">
      <c r="A60" s="1">
        <v>346416</v>
      </c>
    </row>
    <row r="61" spans="1:1" x14ac:dyDescent="0.45">
      <c r="A61" t="s">
        <v>257</v>
      </c>
    </row>
    <row r="63" spans="1:1" x14ac:dyDescent="0.45">
      <c r="A63" t="s">
        <v>258</v>
      </c>
    </row>
    <row r="64" spans="1:1" x14ac:dyDescent="0.45">
      <c r="A64" s="15" t="s">
        <v>259</v>
      </c>
    </row>
    <row r="66" spans="1:1" x14ac:dyDescent="0.45">
      <c r="A66" s="1">
        <v>357374</v>
      </c>
    </row>
    <row r="67" spans="1:1" x14ac:dyDescent="0.45">
      <c r="A67" t="s">
        <v>257</v>
      </c>
    </row>
    <row r="69" spans="1:1" x14ac:dyDescent="0.45">
      <c r="A69" t="s">
        <v>260</v>
      </c>
    </row>
    <row r="70" spans="1:1" x14ac:dyDescent="0.45">
      <c r="A70" s="15" t="s">
        <v>261</v>
      </c>
    </row>
    <row r="72" spans="1:1" x14ac:dyDescent="0.45">
      <c r="A72" s="1">
        <v>706803</v>
      </c>
    </row>
    <row r="73" spans="1:1" x14ac:dyDescent="0.45">
      <c r="A73" t="s">
        <v>207</v>
      </c>
    </row>
    <row r="75" spans="1:1" x14ac:dyDescent="0.45">
      <c r="A75" t="s">
        <v>262</v>
      </c>
    </row>
    <row r="76" spans="1:1" x14ac:dyDescent="0.45">
      <c r="A76" s="15" t="s">
        <v>11</v>
      </c>
    </row>
    <row r="78" spans="1:1" x14ac:dyDescent="0.45">
      <c r="A78" t="s">
        <v>263</v>
      </c>
    </row>
    <row r="80" spans="1:1" x14ac:dyDescent="0.45">
      <c r="A80" t="s">
        <v>264</v>
      </c>
    </row>
    <row r="81" spans="1:2" x14ac:dyDescent="0.45">
      <c r="A81" t="s">
        <v>265</v>
      </c>
    </row>
    <row r="82" spans="1:2" x14ac:dyDescent="0.45">
      <c r="A82" s="15"/>
    </row>
    <row r="83" spans="1:2" x14ac:dyDescent="0.45">
      <c r="A83" s="1">
        <v>3249850</v>
      </c>
    </row>
    <row r="84" spans="1:2" x14ac:dyDescent="0.45">
      <c r="A84" t="s">
        <v>266</v>
      </c>
    </row>
    <row r="86" spans="1:2" x14ac:dyDescent="0.45">
      <c r="A86" t="s">
        <v>267</v>
      </c>
    </row>
    <row r="87" spans="1:2" x14ac:dyDescent="0.45">
      <c r="A87" t="s">
        <v>268</v>
      </c>
    </row>
    <row r="88" spans="1:2" x14ac:dyDescent="0.45">
      <c r="A88" s="2"/>
      <c r="B88" s="13"/>
    </row>
    <row r="89" spans="1:2" x14ac:dyDescent="0.45">
      <c r="A89" s="1">
        <v>284824</v>
      </c>
    </row>
    <row r="90" spans="1:2" x14ac:dyDescent="0.45">
      <c r="A90" t="s">
        <v>207</v>
      </c>
    </row>
    <row r="92" spans="1:2" x14ac:dyDescent="0.45">
      <c r="A92" t="s">
        <v>270</v>
      </c>
    </row>
    <row r="93" spans="1:2" x14ac:dyDescent="0.45">
      <c r="A93" t="s">
        <v>271</v>
      </c>
    </row>
    <row r="95" spans="1:2" x14ac:dyDescent="0.45">
      <c r="A95" s="1">
        <v>1398050</v>
      </c>
    </row>
    <row r="96" spans="1:2" x14ac:dyDescent="0.45">
      <c r="A96" t="s">
        <v>275</v>
      </c>
    </row>
    <row r="98" spans="1:1" x14ac:dyDescent="0.45">
      <c r="A98" t="s">
        <v>276</v>
      </c>
    </row>
    <row r="99" spans="1:1" x14ac:dyDescent="0.45">
      <c r="A99" t="s">
        <v>277</v>
      </c>
    </row>
    <row r="101" spans="1:1" x14ac:dyDescent="0.45">
      <c r="A101" s="1">
        <v>222818</v>
      </c>
    </row>
    <row r="102" spans="1:1" x14ac:dyDescent="0.45">
      <c r="A102" t="s">
        <v>275</v>
      </c>
    </row>
    <row r="104" spans="1:1" x14ac:dyDescent="0.45">
      <c r="A104" t="s">
        <v>262</v>
      </c>
    </row>
    <row r="105" spans="1:1" x14ac:dyDescent="0.45">
      <c r="A105" t="s">
        <v>281</v>
      </c>
    </row>
    <row r="107" spans="1:1" x14ac:dyDescent="0.45">
      <c r="A107" s="1">
        <v>1284430</v>
      </c>
    </row>
    <row r="108" spans="1:1" x14ac:dyDescent="0.45">
      <c r="A108" t="s">
        <v>275</v>
      </c>
    </row>
    <row r="110" spans="1:1" x14ac:dyDescent="0.45">
      <c r="A110" t="s">
        <v>282</v>
      </c>
    </row>
    <row r="111" spans="1:1" x14ac:dyDescent="0.45">
      <c r="A111" t="s">
        <v>283</v>
      </c>
    </row>
    <row r="113" spans="1:1" x14ac:dyDescent="0.45">
      <c r="A113" s="1">
        <v>757129</v>
      </c>
    </row>
    <row r="114" spans="1:1" x14ac:dyDescent="0.45">
      <c r="A114" t="s">
        <v>208</v>
      </c>
    </row>
    <row r="116" spans="1:1" x14ac:dyDescent="0.45">
      <c r="A116" t="s">
        <v>284</v>
      </c>
    </row>
    <row r="117" spans="1:1" x14ac:dyDescent="0.45">
      <c r="A117" t="s">
        <v>285</v>
      </c>
    </row>
    <row r="119" spans="1:1" x14ac:dyDescent="0.45">
      <c r="A119" s="1">
        <v>373842</v>
      </c>
    </row>
    <row r="120" spans="1:1" x14ac:dyDescent="0.45">
      <c r="A120" t="s">
        <v>208</v>
      </c>
    </row>
    <row r="122" spans="1:1" x14ac:dyDescent="0.45">
      <c r="A122" t="s">
        <v>286</v>
      </c>
    </row>
    <row r="123" spans="1:1" x14ac:dyDescent="0.45">
      <c r="A123" t="s">
        <v>287</v>
      </c>
    </row>
    <row r="125" spans="1:1" x14ac:dyDescent="0.45">
      <c r="A125" t="s">
        <v>288</v>
      </c>
    </row>
    <row r="127" spans="1:1" x14ac:dyDescent="0.45">
      <c r="A127" t="s">
        <v>289</v>
      </c>
    </row>
    <row r="128" spans="1:1" x14ac:dyDescent="0.45">
      <c r="A128" t="s">
        <v>274</v>
      </c>
    </row>
    <row r="130" spans="1:1" x14ac:dyDescent="0.45">
      <c r="A130" s="1">
        <v>502001</v>
      </c>
    </row>
    <row r="131" spans="1:1" x14ac:dyDescent="0.45">
      <c r="A131" t="s">
        <v>294</v>
      </c>
    </row>
    <row r="133" spans="1:1" x14ac:dyDescent="0.45">
      <c r="A133" t="s">
        <v>295</v>
      </c>
    </row>
    <row r="134" spans="1:1" x14ac:dyDescent="0.45">
      <c r="A134" t="s">
        <v>296</v>
      </c>
    </row>
    <row r="136" spans="1:1" x14ac:dyDescent="0.45">
      <c r="A136" t="s">
        <v>212</v>
      </c>
    </row>
    <row r="138" spans="1:1" x14ac:dyDescent="0.45">
      <c r="A138" t="s">
        <v>297</v>
      </c>
    </row>
    <row r="139" spans="1:1" x14ac:dyDescent="0.45">
      <c r="A139" t="s">
        <v>298</v>
      </c>
    </row>
    <row r="141" spans="1:1" x14ac:dyDescent="0.45">
      <c r="A141" t="s">
        <v>212</v>
      </c>
    </row>
    <row r="143" spans="1:1" x14ac:dyDescent="0.45">
      <c r="A143" t="s">
        <v>299</v>
      </c>
    </row>
    <row r="144" spans="1:1" x14ac:dyDescent="0.45">
      <c r="A144" t="s">
        <v>300</v>
      </c>
    </row>
    <row r="146" spans="1:1" x14ac:dyDescent="0.45">
      <c r="A146" s="1">
        <v>2551400</v>
      </c>
    </row>
    <row r="147" spans="1:1" x14ac:dyDescent="0.45">
      <c r="A147" t="s">
        <v>56</v>
      </c>
    </row>
    <row r="149" spans="1:1" x14ac:dyDescent="0.45">
      <c r="A149" t="s">
        <v>57</v>
      </c>
    </row>
    <row r="150" spans="1:1" x14ac:dyDescent="0.45">
      <c r="A150" t="s">
        <v>68</v>
      </c>
    </row>
    <row r="152" spans="1:1" x14ac:dyDescent="0.45">
      <c r="A152" s="1">
        <v>144018</v>
      </c>
    </row>
    <row r="153" spans="1:1" x14ac:dyDescent="0.45">
      <c r="A153" t="s">
        <v>304</v>
      </c>
    </row>
    <row r="155" spans="1:1" x14ac:dyDescent="0.45">
      <c r="A155" t="s">
        <v>305</v>
      </c>
    </row>
    <row r="156" spans="1:1" x14ac:dyDescent="0.45">
      <c r="A156" t="s">
        <v>306</v>
      </c>
    </row>
    <row r="158" spans="1:1" x14ac:dyDescent="0.45">
      <c r="A158" s="1">
        <v>628314</v>
      </c>
    </row>
    <row r="159" spans="1:1" x14ac:dyDescent="0.45">
      <c r="A159" t="s">
        <v>303</v>
      </c>
    </row>
    <row r="161" spans="1:1" x14ac:dyDescent="0.45">
      <c r="A161" t="s">
        <v>124</v>
      </c>
    </row>
    <row r="162" spans="1:1" x14ac:dyDescent="0.45">
      <c r="A162" t="s">
        <v>148</v>
      </c>
    </row>
    <row r="164" spans="1:1" x14ac:dyDescent="0.45">
      <c r="A164" s="1">
        <v>493564</v>
      </c>
    </row>
    <row r="165" spans="1:1" x14ac:dyDescent="0.45">
      <c r="A165" t="s">
        <v>120</v>
      </c>
    </row>
    <row r="167" spans="1:1" x14ac:dyDescent="0.45">
      <c r="A167" t="s">
        <v>121</v>
      </c>
    </row>
    <row r="168" spans="1:1" x14ac:dyDescent="0.45">
      <c r="A168" t="s">
        <v>146</v>
      </c>
    </row>
    <row r="170" spans="1:1" x14ac:dyDescent="0.45">
      <c r="A170" s="1">
        <v>495573</v>
      </c>
    </row>
    <row r="171" spans="1:1" x14ac:dyDescent="0.45">
      <c r="A171" t="s">
        <v>308</v>
      </c>
    </row>
    <row r="173" spans="1:1" x14ac:dyDescent="0.45">
      <c r="A173" t="s">
        <v>309</v>
      </c>
    </row>
    <row r="174" spans="1:1" x14ac:dyDescent="0.45">
      <c r="A174" t="s">
        <v>310</v>
      </c>
    </row>
    <row r="176" spans="1:1" x14ac:dyDescent="0.45">
      <c r="A176" s="1">
        <v>347804</v>
      </c>
    </row>
    <row r="177" spans="1:1" x14ac:dyDescent="0.45">
      <c r="A177" t="s">
        <v>122</v>
      </c>
    </row>
    <row r="179" spans="1:1" x14ac:dyDescent="0.45">
      <c r="A179" t="s">
        <v>123</v>
      </c>
    </row>
    <row r="180" spans="1:1" x14ac:dyDescent="0.45">
      <c r="A180" t="s">
        <v>149</v>
      </c>
    </row>
    <row r="182" spans="1:1" x14ac:dyDescent="0.45">
      <c r="A182" s="1">
        <v>20085</v>
      </c>
    </row>
    <row r="183" spans="1:1" x14ac:dyDescent="0.45">
      <c r="A183" t="s">
        <v>122</v>
      </c>
    </row>
    <row r="185" spans="1:1" x14ac:dyDescent="0.45">
      <c r="A185" t="s">
        <v>123</v>
      </c>
    </row>
    <row r="186" spans="1:1" x14ac:dyDescent="0.45">
      <c r="A186" t="s">
        <v>147</v>
      </c>
    </row>
    <row r="188" spans="1:1" x14ac:dyDescent="0.45">
      <c r="A188" s="1">
        <v>362189</v>
      </c>
    </row>
    <row r="189" spans="1:1" x14ac:dyDescent="0.45">
      <c r="A189" t="s">
        <v>125</v>
      </c>
    </row>
    <row r="191" spans="1:1" x14ac:dyDescent="0.45">
      <c r="A191" t="s">
        <v>123</v>
      </c>
    </row>
    <row r="192" spans="1:1" x14ac:dyDescent="0.45">
      <c r="A192" t="s">
        <v>90</v>
      </c>
    </row>
    <row r="194" spans="1:1" x14ac:dyDescent="0.45">
      <c r="A194" s="1">
        <v>385195</v>
      </c>
    </row>
    <row r="195" spans="1:1" x14ac:dyDescent="0.45">
      <c r="A195" t="s">
        <v>127</v>
      </c>
    </row>
    <row r="197" spans="1:1" x14ac:dyDescent="0.45">
      <c r="A197" t="s">
        <v>128</v>
      </c>
    </row>
    <row r="198" spans="1:1" x14ac:dyDescent="0.45">
      <c r="A198" t="s">
        <v>150</v>
      </c>
    </row>
    <row r="200" spans="1:1" x14ac:dyDescent="0.45">
      <c r="A200" s="1">
        <v>673328</v>
      </c>
    </row>
    <row r="201" spans="1:1" x14ac:dyDescent="0.45">
      <c r="A201" t="s">
        <v>127</v>
      </c>
    </row>
    <row r="203" spans="1:1" x14ac:dyDescent="0.45">
      <c r="A203" t="s">
        <v>129</v>
      </c>
    </row>
    <row r="204" spans="1:1" x14ac:dyDescent="0.45">
      <c r="A204" t="s">
        <v>151</v>
      </c>
    </row>
    <row r="206" spans="1:1" x14ac:dyDescent="0.45">
      <c r="A206" s="1">
        <v>509998</v>
      </c>
    </row>
    <row r="207" spans="1:1" x14ac:dyDescent="0.45">
      <c r="A207" t="s">
        <v>130</v>
      </c>
    </row>
    <row r="209" spans="1:1" x14ac:dyDescent="0.45">
      <c r="A209" t="s">
        <v>131</v>
      </c>
    </row>
    <row r="210" spans="1:1" x14ac:dyDescent="0.45">
      <c r="A210" t="s">
        <v>311</v>
      </c>
    </row>
    <row r="212" spans="1:1" x14ac:dyDescent="0.45">
      <c r="A212" s="1">
        <v>63750</v>
      </c>
    </row>
    <row r="213" spans="1:1" x14ac:dyDescent="0.45">
      <c r="A213" t="s">
        <v>217</v>
      </c>
    </row>
    <row r="215" spans="1:1" x14ac:dyDescent="0.45">
      <c r="A215" t="s">
        <v>312</v>
      </c>
    </row>
    <row r="216" spans="1:1" x14ac:dyDescent="0.45">
      <c r="A216" t="s">
        <v>313</v>
      </c>
    </row>
    <row r="218" spans="1:1" x14ac:dyDescent="0.45">
      <c r="A218" s="1">
        <v>870392</v>
      </c>
    </row>
    <row r="219" spans="1:1" x14ac:dyDescent="0.45">
      <c r="A219" t="s">
        <v>38</v>
      </c>
    </row>
    <row r="221" spans="1:1" x14ac:dyDescent="0.45">
      <c r="A221" t="s">
        <v>58</v>
      </c>
    </row>
    <row r="222" spans="1:1" x14ac:dyDescent="0.45">
      <c r="A222" t="s">
        <v>69</v>
      </c>
    </row>
    <row r="224" spans="1:1" x14ac:dyDescent="0.45">
      <c r="A224" s="1">
        <v>44234</v>
      </c>
    </row>
    <row r="225" spans="1:1" x14ac:dyDescent="0.45">
      <c r="A225" t="s">
        <v>314</v>
      </c>
    </row>
    <row r="227" spans="1:1" x14ac:dyDescent="0.45">
      <c r="A227" t="s">
        <v>134</v>
      </c>
    </row>
    <row r="228" spans="1:1" x14ac:dyDescent="0.45">
      <c r="A228" t="s">
        <v>315</v>
      </c>
    </row>
    <row r="230" spans="1:1" x14ac:dyDescent="0.45">
      <c r="A230" s="1">
        <v>983624</v>
      </c>
    </row>
    <row r="231" spans="1:1" x14ac:dyDescent="0.45">
      <c r="A231" t="s">
        <v>38</v>
      </c>
    </row>
    <row r="233" spans="1:1" x14ac:dyDescent="0.45">
      <c r="A233" t="s">
        <v>132</v>
      </c>
    </row>
    <row r="234" spans="1:1" x14ac:dyDescent="0.45">
      <c r="A234" t="s">
        <v>152</v>
      </c>
    </row>
    <row r="236" spans="1:1" x14ac:dyDescent="0.45">
      <c r="A236" s="1">
        <v>755862</v>
      </c>
    </row>
    <row r="237" spans="1:1" x14ac:dyDescent="0.45">
      <c r="A237" t="s">
        <v>316</v>
      </c>
    </row>
    <row r="239" spans="1:1" x14ac:dyDescent="0.45">
      <c r="A239" t="s">
        <v>317</v>
      </c>
    </row>
    <row r="240" spans="1:1" x14ac:dyDescent="0.45">
      <c r="A240" t="s">
        <v>318</v>
      </c>
    </row>
    <row r="242" spans="1:1" x14ac:dyDescent="0.45">
      <c r="A242" s="1">
        <v>150009</v>
      </c>
    </row>
    <row r="243" spans="1:1" x14ac:dyDescent="0.45">
      <c r="A243" t="s">
        <v>319</v>
      </c>
    </row>
    <row r="245" spans="1:1" x14ac:dyDescent="0.45">
      <c r="A245" t="s">
        <v>320</v>
      </c>
    </row>
    <row r="246" spans="1:1" x14ac:dyDescent="0.45">
      <c r="A246" t="s">
        <v>321</v>
      </c>
    </row>
    <row r="248" spans="1:1" x14ac:dyDescent="0.45">
      <c r="A248" s="1">
        <v>432134</v>
      </c>
    </row>
    <row r="249" spans="1:1" x14ac:dyDescent="0.45">
      <c r="A249" t="s">
        <v>41</v>
      </c>
    </row>
    <row r="251" spans="1:1" x14ac:dyDescent="0.45">
      <c r="A251" t="s">
        <v>322</v>
      </c>
    </row>
    <row r="252" spans="1:1" x14ac:dyDescent="0.45">
      <c r="A252" t="s">
        <v>323</v>
      </c>
    </row>
    <row r="254" spans="1:1" x14ac:dyDescent="0.45">
      <c r="A254" s="1">
        <v>99038</v>
      </c>
    </row>
    <row r="255" spans="1:1" x14ac:dyDescent="0.45">
      <c r="A255" t="s">
        <v>324</v>
      </c>
    </row>
    <row r="257" spans="1:1" x14ac:dyDescent="0.45">
      <c r="A257" t="s">
        <v>135</v>
      </c>
    </row>
    <row r="258" spans="1:1" x14ac:dyDescent="0.45">
      <c r="A258" t="s">
        <v>153</v>
      </c>
    </row>
    <row r="260" spans="1:1" x14ac:dyDescent="0.45">
      <c r="A260" s="1">
        <v>145055</v>
      </c>
    </row>
    <row r="261" spans="1:1" x14ac:dyDescent="0.45">
      <c r="A261" t="s">
        <v>220</v>
      </c>
    </row>
    <row r="263" spans="1:1" x14ac:dyDescent="0.45">
      <c r="A263" t="s">
        <v>325</v>
      </c>
    </row>
    <row r="264" spans="1:1" x14ac:dyDescent="0.45">
      <c r="A264" t="s">
        <v>326</v>
      </c>
    </row>
    <row r="266" spans="1:1" x14ac:dyDescent="0.45">
      <c r="A266" s="1">
        <v>405591</v>
      </c>
    </row>
    <row r="267" spans="1:1" x14ac:dyDescent="0.45">
      <c r="A267" t="s">
        <v>133</v>
      </c>
    </row>
    <row r="269" spans="1:1" x14ac:dyDescent="0.45">
      <c r="A269" t="s">
        <v>45</v>
      </c>
    </row>
    <row r="270" spans="1:1" x14ac:dyDescent="0.45">
      <c r="A270" t="s">
        <v>49</v>
      </c>
    </row>
    <row r="272" spans="1:1" x14ac:dyDescent="0.45">
      <c r="A272" s="1">
        <v>107315</v>
      </c>
    </row>
    <row r="273" spans="1:1" x14ac:dyDescent="0.45">
      <c r="A273" t="s">
        <v>44</v>
      </c>
    </row>
    <row r="275" spans="1:1" x14ac:dyDescent="0.45">
      <c r="A275" t="s">
        <v>45</v>
      </c>
    </row>
    <row r="276" spans="1:1" x14ac:dyDescent="0.45">
      <c r="A276" t="s">
        <v>52</v>
      </c>
    </row>
    <row r="278" spans="1:1" x14ac:dyDescent="0.45">
      <c r="A278" s="1">
        <v>230112</v>
      </c>
    </row>
    <row r="279" spans="1:1" x14ac:dyDescent="0.45">
      <c r="A279" t="s">
        <v>136</v>
      </c>
    </row>
    <row r="281" spans="1:1" x14ac:dyDescent="0.45">
      <c r="A281" t="s">
        <v>137</v>
      </c>
    </row>
    <row r="282" spans="1:1" x14ac:dyDescent="0.45">
      <c r="A282" t="s">
        <v>154</v>
      </c>
    </row>
    <row r="284" spans="1:1" x14ac:dyDescent="0.45">
      <c r="A284" s="1">
        <v>9000000</v>
      </c>
    </row>
    <row r="285" spans="1:1" x14ac:dyDescent="0.45">
      <c r="A285" t="s">
        <v>327</v>
      </c>
    </row>
    <row r="287" spans="1:1" x14ac:dyDescent="0.45">
      <c r="A287" t="s">
        <v>328</v>
      </c>
    </row>
    <row r="288" spans="1:1" x14ac:dyDescent="0.45">
      <c r="A288" t="s">
        <v>329</v>
      </c>
    </row>
    <row r="290" spans="1:1" x14ac:dyDescent="0.45">
      <c r="A290" s="1">
        <v>522252</v>
      </c>
    </row>
    <row r="291" spans="1:1" x14ac:dyDescent="0.45">
      <c r="A291" t="s">
        <v>44</v>
      </c>
    </row>
    <row r="293" spans="1:1" x14ac:dyDescent="0.45">
      <c r="A293" t="s">
        <v>45</v>
      </c>
    </row>
    <row r="294" spans="1:1" x14ac:dyDescent="0.45">
      <c r="A294" t="s">
        <v>46</v>
      </c>
    </row>
    <row r="296" spans="1:1" x14ac:dyDescent="0.45">
      <c r="A296" s="1">
        <v>433885</v>
      </c>
    </row>
    <row r="297" spans="1:1" x14ac:dyDescent="0.45">
      <c r="A297" t="s">
        <v>59</v>
      </c>
    </row>
    <row r="299" spans="1:1" x14ac:dyDescent="0.45">
      <c r="A299" t="s">
        <v>331</v>
      </c>
    </row>
    <row r="300" spans="1:1" x14ac:dyDescent="0.45">
      <c r="A300" t="s">
        <v>332</v>
      </c>
    </row>
    <row r="302" spans="1:1" x14ac:dyDescent="0.45">
      <c r="A302" s="1">
        <v>100020</v>
      </c>
    </row>
    <row r="303" spans="1:1" x14ac:dyDescent="0.45">
      <c r="A303" t="s">
        <v>333</v>
      </c>
    </row>
    <row r="305" spans="1:1" x14ac:dyDescent="0.45">
      <c r="A305" t="s">
        <v>334</v>
      </c>
    </row>
    <row r="306" spans="1:1" x14ac:dyDescent="0.45">
      <c r="A306" t="s">
        <v>335</v>
      </c>
    </row>
    <row r="308" spans="1:1" x14ac:dyDescent="0.45">
      <c r="A308" s="1">
        <v>412465</v>
      </c>
    </row>
    <row r="309" spans="1:1" x14ac:dyDescent="0.45">
      <c r="A309" t="s">
        <v>336</v>
      </c>
    </row>
    <row r="311" spans="1:1" x14ac:dyDescent="0.45">
      <c r="A311" t="s">
        <v>64</v>
      </c>
    </row>
    <row r="312" spans="1:1" x14ac:dyDescent="0.45">
      <c r="A312" t="s">
        <v>72</v>
      </c>
    </row>
    <row r="314" spans="1:1" x14ac:dyDescent="0.45">
      <c r="A314" s="1">
        <v>198922</v>
      </c>
    </row>
    <row r="315" spans="1:1" x14ac:dyDescent="0.45">
      <c r="A315" t="s">
        <v>337</v>
      </c>
    </row>
    <row r="317" spans="1:1" x14ac:dyDescent="0.45">
      <c r="A317" t="s">
        <v>338</v>
      </c>
    </row>
    <row r="318" spans="1:1" x14ac:dyDescent="0.45">
      <c r="A318" t="s">
        <v>339</v>
      </c>
    </row>
    <row r="320" spans="1:1" x14ac:dyDescent="0.45">
      <c r="A320" s="1">
        <v>477577</v>
      </c>
    </row>
    <row r="321" spans="1:1" x14ac:dyDescent="0.45">
      <c r="A321" t="s">
        <v>138</v>
      </c>
    </row>
    <row r="323" spans="1:1" x14ac:dyDescent="0.45">
      <c r="A323" t="s">
        <v>63</v>
      </c>
    </row>
    <row r="324" spans="1:1" x14ac:dyDescent="0.45">
      <c r="A324" t="s">
        <v>71</v>
      </c>
    </row>
    <row r="326" spans="1:1" x14ac:dyDescent="0.45">
      <c r="A326" s="1">
        <v>628525</v>
      </c>
    </row>
    <row r="327" spans="1:1" x14ac:dyDescent="0.45">
      <c r="A327" t="s">
        <v>340</v>
      </c>
    </row>
    <row r="329" spans="1:1" x14ac:dyDescent="0.45">
      <c r="A329" t="s">
        <v>10</v>
      </c>
    </row>
    <row r="330" spans="1:1" x14ac:dyDescent="0.45">
      <c r="A330" t="s">
        <v>1</v>
      </c>
    </row>
    <row r="332" spans="1:1" x14ac:dyDescent="0.45">
      <c r="A332" s="1">
        <v>324432</v>
      </c>
    </row>
    <row r="333" spans="1:1" x14ac:dyDescent="0.45">
      <c r="A333" t="s">
        <v>61</v>
      </c>
    </row>
    <row r="335" spans="1:1" x14ac:dyDescent="0.45">
      <c r="A335" t="s">
        <v>62</v>
      </c>
    </row>
    <row r="336" spans="1:1" x14ac:dyDescent="0.45">
      <c r="A336" t="s">
        <v>70</v>
      </c>
    </row>
    <row r="338" spans="1:1" x14ac:dyDescent="0.45">
      <c r="A338" s="1">
        <v>97129</v>
      </c>
    </row>
    <row r="339" spans="1:1" x14ac:dyDescent="0.45">
      <c r="A339" t="s">
        <v>139</v>
      </c>
    </row>
    <row r="341" spans="1:1" x14ac:dyDescent="0.45">
      <c r="A341" t="s">
        <v>65</v>
      </c>
    </row>
    <row r="342" spans="1:1" x14ac:dyDescent="0.45">
      <c r="A342" t="s">
        <v>73</v>
      </c>
    </row>
    <row r="344" spans="1:1" x14ac:dyDescent="0.45">
      <c r="A344" s="1">
        <v>76653</v>
      </c>
    </row>
    <row r="345" spans="1:1" x14ac:dyDescent="0.45">
      <c r="A345" t="s">
        <v>342</v>
      </c>
    </row>
    <row r="347" spans="1:1" x14ac:dyDescent="0.45">
      <c r="A347" t="s">
        <v>142</v>
      </c>
    </row>
    <row r="348" spans="1:1" x14ac:dyDescent="0.45">
      <c r="A348" t="s">
        <v>155</v>
      </c>
    </row>
    <row r="350" spans="1:1" x14ac:dyDescent="0.45">
      <c r="A350" s="1">
        <v>110267</v>
      </c>
    </row>
    <row r="351" spans="1:1" x14ac:dyDescent="0.45">
      <c r="A351" t="s">
        <v>342</v>
      </c>
    </row>
    <row r="353" spans="1:2" x14ac:dyDescent="0.45">
      <c r="A353" t="s">
        <v>141</v>
      </c>
    </row>
    <row r="354" spans="1:2" x14ac:dyDescent="0.45">
      <c r="A354" t="s">
        <v>343</v>
      </c>
    </row>
    <row r="356" spans="1:2" x14ac:dyDescent="0.45">
      <c r="A356" s="2" t="s">
        <v>201</v>
      </c>
      <c r="B356" s="13">
        <f>COUNTIF(A1:A353, "&gt;0")</f>
        <v>55</v>
      </c>
    </row>
    <row r="357" spans="1:2" x14ac:dyDescent="0.45">
      <c r="A357" s="2" t="s">
        <v>240</v>
      </c>
      <c r="B357" s="48">
        <f>SUM(A1:A353)</f>
        <v>44886093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58"/>
  <sheetViews>
    <sheetView topLeftCell="A532" workbookViewId="0">
      <selection activeCell="A558" sqref="A558"/>
    </sheetView>
  </sheetViews>
  <sheetFormatPr defaultRowHeight="13.5" x14ac:dyDescent="0.35"/>
  <cols>
    <col min="1" max="1" width="132.53125" style="22" bestFit="1" customWidth="1"/>
    <col min="2" max="2" width="11.3984375" style="22" bestFit="1" customWidth="1"/>
    <col min="3" max="16384" width="9.06640625" style="22"/>
  </cols>
  <sheetData>
    <row r="1" spans="1:1" x14ac:dyDescent="0.35">
      <c r="A1" s="21">
        <v>396115</v>
      </c>
    </row>
    <row r="2" spans="1:1" x14ac:dyDescent="0.35">
      <c r="A2" s="22" t="s">
        <v>345</v>
      </c>
    </row>
    <row r="4" spans="1:1" x14ac:dyDescent="0.35">
      <c r="A4" s="22" t="s">
        <v>346</v>
      </c>
    </row>
    <row r="5" spans="1:1" x14ac:dyDescent="0.35">
      <c r="A5" s="22" t="s">
        <v>347</v>
      </c>
    </row>
    <row r="7" spans="1:1" x14ac:dyDescent="0.35">
      <c r="A7" s="21">
        <v>320230</v>
      </c>
    </row>
    <row r="8" spans="1:1" x14ac:dyDescent="0.35">
      <c r="A8" s="22" t="s">
        <v>345</v>
      </c>
    </row>
    <row r="10" spans="1:1" x14ac:dyDescent="0.35">
      <c r="A10" s="22" t="s">
        <v>346</v>
      </c>
    </row>
    <row r="11" spans="1:1" x14ac:dyDescent="0.35">
      <c r="A11" s="22" t="s">
        <v>348</v>
      </c>
    </row>
    <row r="12" spans="1:1" x14ac:dyDescent="0.35">
      <c r="A12" s="21"/>
    </row>
    <row r="13" spans="1:1" x14ac:dyDescent="0.35">
      <c r="A13" s="21">
        <v>1194110</v>
      </c>
    </row>
    <row r="14" spans="1:1" x14ac:dyDescent="0.35">
      <c r="A14" s="22" t="s">
        <v>245</v>
      </c>
    </row>
    <row r="16" spans="1:1" x14ac:dyDescent="0.35">
      <c r="A16" s="22" t="s">
        <v>112</v>
      </c>
    </row>
    <row r="17" spans="1:1" x14ac:dyDescent="0.35">
      <c r="A17" s="22" t="s">
        <v>2</v>
      </c>
    </row>
    <row r="18" spans="1:1" x14ac:dyDescent="0.35">
      <c r="A18" s="21"/>
    </row>
    <row r="19" spans="1:1" x14ac:dyDescent="0.35">
      <c r="A19" s="21">
        <v>261023</v>
      </c>
    </row>
    <row r="20" spans="1:1" x14ac:dyDescent="0.35">
      <c r="A20" s="22" t="s">
        <v>345</v>
      </c>
    </row>
    <row r="22" spans="1:1" x14ac:dyDescent="0.35">
      <c r="A22" s="22" t="s">
        <v>346</v>
      </c>
    </row>
    <row r="23" spans="1:1" x14ac:dyDescent="0.35">
      <c r="A23" s="22" t="s">
        <v>349</v>
      </c>
    </row>
    <row r="25" spans="1:1" x14ac:dyDescent="0.35">
      <c r="A25" s="21">
        <v>96696</v>
      </c>
    </row>
    <row r="26" spans="1:1" x14ac:dyDescent="0.35">
      <c r="A26" s="22" t="s">
        <v>250</v>
      </c>
    </row>
    <row r="28" spans="1:1" x14ac:dyDescent="0.35">
      <c r="A28" s="22" t="s">
        <v>350</v>
      </c>
    </row>
    <row r="29" spans="1:1" x14ac:dyDescent="0.35">
      <c r="A29" s="21" t="s">
        <v>351</v>
      </c>
    </row>
    <row r="31" spans="1:1" x14ac:dyDescent="0.35">
      <c r="A31" s="21">
        <v>777381</v>
      </c>
    </row>
    <row r="32" spans="1:1" x14ac:dyDescent="0.35">
      <c r="A32" s="22" t="s">
        <v>205</v>
      </c>
    </row>
    <row r="34" spans="1:1" x14ac:dyDescent="0.35">
      <c r="A34" s="22" t="s">
        <v>352</v>
      </c>
    </row>
    <row r="35" spans="1:1" x14ac:dyDescent="0.35">
      <c r="A35" s="21" t="s">
        <v>353</v>
      </c>
    </row>
    <row r="37" spans="1:1" x14ac:dyDescent="0.35">
      <c r="A37" s="21">
        <v>516920</v>
      </c>
    </row>
    <row r="38" spans="1:1" x14ac:dyDescent="0.35">
      <c r="A38" s="23" t="s">
        <v>254</v>
      </c>
    </row>
    <row r="39" spans="1:1" x14ac:dyDescent="0.35">
      <c r="A39" s="24"/>
    </row>
    <row r="40" spans="1:1" x14ac:dyDescent="0.35">
      <c r="A40" s="24" t="s">
        <v>354</v>
      </c>
    </row>
    <row r="41" spans="1:1" x14ac:dyDescent="0.35">
      <c r="A41" s="25" t="s">
        <v>355</v>
      </c>
    </row>
    <row r="42" spans="1:1" x14ac:dyDescent="0.35">
      <c r="A42" s="39"/>
    </row>
    <row r="43" spans="1:1" x14ac:dyDescent="0.35">
      <c r="A43" s="26">
        <v>628265</v>
      </c>
    </row>
    <row r="44" spans="1:1" x14ac:dyDescent="0.35">
      <c r="A44" s="39" t="s">
        <v>207</v>
      </c>
    </row>
    <row r="45" spans="1:1" x14ac:dyDescent="0.35">
      <c r="A45" s="39"/>
    </row>
    <row r="46" spans="1:1" x14ac:dyDescent="0.35">
      <c r="A46" s="24" t="s">
        <v>357</v>
      </c>
    </row>
    <row r="47" spans="1:1" x14ac:dyDescent="0.35">
      <c r="A47" s="24" t="s">
        <v>358</v>
      </c>
    </row>
    <row r="48" spans="1:1" x14ac:dyDescent="0.35">
      <c r="A48" s="24"/>
    </row>
    <row r="49" spans="1:1" x14ac:dyDescent="0.35">
      <c r="A49" s="25">
        <v>415369</v>
      </c>
    </row>
    <row r="50" spans="1:1" x14ac:dyDescent="0.35">
      <c r="A50" s="39" t="s">
        <v>207</v>
      </c>
    </row>
    <row r="51" spans="1:1" x14ac:dyDescent="0.35">
      <c r="A51" s="24"/>
    </row>
    <row r="52" spans="1:1" x14ac:dyDescent="0.35">
      <c r="A52" s="24" t="s">
        <v>359</v>
      </c>
    </row>
    <row r="53" spans="1:1" x14ac:dyDescent="0.35">
      <c r="A53" s="24" t="s">
        <v>360</v>
      </c>
    </row>
    <row r="54" spans="1:1" x14ac:dyDescent="0.35">
      <c r="A54" s="24"/>
    </row>
    <row r="55" spans="1:1" x14ac:dyDescent="0.35">
      <c r="A55" s="26">
        <v>133249</v>
      </c>
    </row>
    <row r="56" spans="1:1" x14ac:dyDescent="0.35">
      <c r="A56" s="25" t="s">
        <v>275</v>
      </c>
    </row>
    <row r="57" spans="1:1" x14ac:dyDescent="0.35">
      <c r="A57" s="39"/>
    </row>
    <row r="58" spans="1:1" x14ac:dyDescent="0.35">
      <c r="A58" s="24" t="s">
        <v>361</v>
      </c>
    </row>
    <row r="59" spans="1:1" x14ac:dyDescent="0.35">
      <c r="A59" s="24" t="s">
        <v>362</v>
      </c>
    </row>
    <row r="60" spans="1:1" x14ac:dyDescent="0.35">
      <c r="A60" s="24"/>
    </row>
    <row r="61" spans="1:1" x14ac:dyDescent="0.35">
      <c r="A61" s="26">
        <v>524013</v>
      </c>
    </row>
    <row r="62" spans="1:1" x14ac:dyDescent="0.35">
      <c r="A62" s="24" t="s">
        <v>363</v>
      </c>
    </row>
    <row r="63" spans="1:1" x14ac:dyDescent="0.35">
      <c r="A63" s="25"/>
    </row>
    <row r="64" spans="1:1" x14ac:dyDescent="0.35">
      <c r="A64" s="39" t="s">
        <v>361</v>
      </c>
    </row>
    <row r="65" spans="1:1" x14ac:dyDescent="0.35">
      <c r="A65" s="24" t="s">
        <v>80</v>
      </c>
    </row>
    <row r="66" spans="1:1" x14ac:dyDescent="0.35">
      <c r="A66" s="24"/>
    </row>
    <row r="67" spans="1:1" x14ac:dyDescent="0.35">
      <c r="A67" s="26">
        <v>391154</v>
      </c>
    </row>
    <row r="68" spans="1:1" x14ac:dyDescent="0.35">
      <c r="A68" s="24" t="s">
        <v>290</v>
      </c>
    </row>
    <row r="69" spans="1:1" x14ac:dyDescent="0.35">
      <c r="A69" s="25"/>
    </row>
    <row r="70" spans="1:1" x14ac:dyDescent="0.35">
      <c r="A70" s="39" t="s">
        <v>291</v>
      </c>
    </row>
    <row r="71" spans="1:1" x14ac:dyDescent="0.35">
      <c r="A71" s="24" t="s">
        <v>14</v>
      </c>
    </row>
    <row r="72" spans="1:1" x14ac:dyDescent="0.35">
      <c r="A72" s="24"/>
    </row>
    <row r="73" spans="1:1" x14ac:dyDescent="0.35">
      <c r="A73" s="26">
        <v>202070</v>
      </c>
    </row>
    <row r="74" spans="1:1" x14ac:dyDescent="0.35">
      <c r="A74" s="24" t="s">
        <v>290</v>
      </c>
    </row>
    <row r="75" spans="1:1" x14ac:dyDescent="0.35">
      <c r="A75" s="25"/>
    </row>
    <row r="76" spans="1:1" x14ac:dyDescent="0.35">
      <c r="A76" s="39" t="s">
        <v>292</v>
      </c>
    </row>
    <row r="77" spans="1:1" x14ac:dyDescent="0.35">
      <c r="A77" s="24" t="s">
        <v>293</v>
      </c>
    </row>
    <row r="78" spans="1:1" x14ac:dyDescent="0.35">
      <c r="A78" s="24"/>
    </row>
    <row r="79" spans="1:1" x14ac:dyDescent="0.35">
      <c r="A79" s="26">
        <v>236992</v>
      </c>
    </row>
    <row r="80" spans="1:1" x14ac:dyDescent="0.35">
      <c r="A80" s="24" t="s">
        <v>290</v>
      </c>
    </row>
    <row r="81" spans="1:1" x14ac:dyDescent="0.35">
      <c r="A81" s="25"/>
    </row>
    <row r="82" spans="1:1" x14ac:dyDescent="0.35">
      <c r="A82" s="39" t="s">
        <v>292</v>
      </c>
    </row>
    <row r="83" spans="1:1" x14ac:dyDescent="0.35">
      <c r="A83" s="24" t="s">
        <v>12</v>
      </c>
    </row>
    <row r="84" spans="1:1" x14ac:dyDescent="0.35">
      <c r="A84" s="24"/>
    </row>
    <row r="85" spans="1:1" x14ac:dyDescent="0.35">
      <c r="A85" s="26">
        <v>88848</v>
      </c>
    </row>
    <row r="86" spans="1:1" x14ac:dyDescent="0.35">
      <c r="A86" s="24" t="s">
        <v>364</v>
      </c>
    </row>
    <row r="87" spans="1:1" x14ac:dyDescent="0.35">
      <c r="A87" s="25"/>
    </row>
    <row r="88" spans="1:1" x14ac:dyDescent="0.35">
      <c r="A88" s="39" t="s">
        <v>365</v>
      </c>
    </row>
    <row r="89" spans="1:1" x14ac:dyDescent="0.35">
      <c r="A89" s="24" t="s">
        <v>366</v>
      </c>
    </row>
    <row r="90" spans="1:1" x14ac:dyDescent="0.35">
      <c r="A90" s="24"/>
    </row>
    <row r="91" spans="1:1" x14ac:dyDescent="0.35">
      <c r="A91" s="24" t="s">
        <v>210</v>
      </c>
    </row>
    <row r="92" spans="1:1" x14ac:dyDescent="0.35">
      <c r="A92" s="24"/>
    </row>
    <row r="93" spans="1:1" x14ac:dyDescent="0.35">
      <c r="A93" s="25" t="s">
        <v>301</v>
      </c>
    </row>
    <row r="94" spans="1:1" x14ac:dyDescent="0.35">
      <c r="A94" s="39" t="s">
        <v>302</v>
      </c>
    </row>
    <row r="95" spans="1:1" x14ac:dyDescent="0.35">
      <c r="A95" s="24"/>
    </row>
    <row r="96" spans="1:1" x14ac:dyDescent="0.35">
      <c r="A96" s="26">
        <v>338065</v>
      </c>
    </row>
    <row r="97" spans="1:1" x14ac:dyDescent="0.35">
      <c r="A97" s="24" t="s">
        <v>303</v>
      </c>
    </row>
    <row r="98" spans="1:1" x14ac:dyDescent="0.35">
      <c r="A98" s="24"/>
    </row>
    <row r="99" spans="1:1" x14ac:dyDescent="0.35">
      <c r="A99" s="24" t="s">
        <v>367</v>
      </c>
    </row>
    <row r="100" spans="1:1" x14ac:dyDescent="0.35">
      <c r="A100" s="39" t="s">
        <v>368</v>
      </c>
    </row>
    <row r="101" spans="1:1" x14ac:dyDescent="0.35">
      <c r="A101" s="24"/>
    </row>
    <row r="102" spans="1:1" x14ac:dyDescent="0.35">
      <c r="A102" s="26">
        <v>486814</v>
      </c>
    </row>
    <row r="103" spans="1:1" x14ac:dyDescent="0.35">
      <c r="A103" s="24" t="s">
        <v>369</v>
      </c>
    </row>
    <row r="104" spans="1:1" x14ac:dyDescent="0.35">
      <c r="A104" s="24"/>
    </row>
    <row r="105" spans="1:1" x14ac:dyDescent="0.35">
      <c r="A105" s="25" t="s">
        <v>370</v>
      </c>
    </row>
    <row r="106" spans="1:1" x14ac:dyDescent="0.35">
      <c r="A106" s="39" t="s">
        <v>371</v>
      </c>
    </row>
    <row r="107" spans="1:1" x14ac:dyDescent="0.35">
      <c r="A107" s="24"/>
    </row>
    <row r="108" spans="1:1" x14ac:dyDescent="0.35">
      <c r="A108" s="26">
        <v>1025400</v>
      </c>
    </row>
    <row r="109" spans="1:1" x14ac:dyDescent="0.35">
      <c r="A109" s="24" t="s">
        <v>35</v>
      </c>
    </row>
    <row r="110" spans="1:1" x14ac:dyDescent="0.35">
      <c r="A110" s="24"/>
    </row>
    <row r="111" spans="1:1" x14ac:dyDescent="0.35">
      <c r="A111" s="25" t="s">
        <v>372</v>
      </c>
    </row>
    <row r="112" spans="1:1" x14ac:dyDescent="0.35">
      <c r="A112" s="39" t="s">
        <v>373</v>
      </c>
    </row>
    <row r="113" spans="1:1" x14ac:dyDescent="0.35">
      <c r="A113" s="24"/>
    </row>
    <row r="114" spans="1:1" x14ac:dyDescent="0.35">
      <c r="A114" s="26">
        <v>271570</v>
      </c>
    </row>
    <row r="115" spans="1:1" x14ac:dyDescent="0.35">
      <c r="A115" s="24" t="s">
        <v>374</v>
      </c>
    </row>
    <row r="116" spans="1:1" x14ac:dyDescent="0.35">
      <c r="A116" s="24"/>
    </row>
    <row r="117" spans="1:1" x14ac:dyDescent="0.35">
      <c r="A117" s="25" t="s">
        <v>375</v>
      </c>
    </row>
    <row r="118" spans="1:1" x14ac:dyDescent="0.35">
      <c r="A118" s="39" t="s">
        <v>376</v>
      </c>
    </row>
    <row r="119" spans="1:1" x14ac:dyDescent="0.35">
      <c r="A119" s="24"/>
    </row>
    <row r="120" spans="1:1" x14ac:dyDescent="0.35">
      <c r="A120" s="26">
        <v>287770</v>
      </c>
    </row>
    <row r="121" spans="1:1" x14ac:dyDescent="0.35">
      <c r="A121" s="24" t="s">
        <v>122</v>
      </c>
    </row>
    <row r="122" spans="1:1" x14ac:dyDescent="0.35">
      <c r="A122" s="24"/>
    </row>
    <row r="123" spans="1:1" x14ac:dyDescent="0.35">
      <c r="A123" s="24" t="s">
        <v>375</v>
      </c>
    </row>
    <row r="124" spans="1:1" x14ac:dyDescent="0.35">
      <c r="A124" s="25" t="s">
        <v>377</v>
      </c>
    </row>
    <row r="125" spans="1:1" x14ac:dyDescent="0.35">
      <c r="A125" s="39"/>
    </row>
    <row r="126" spans="1:1" x14ac:dyDescent="0.35">
      <c r="A126" s="24" t="s">
        <v>378</v>
      </c>
    </row>
    <row r="127" spans="1:1" x14ac:dyDescent="0.35">
      <c r="A127" s="24"/>
    </row>
    <row r="128" spans="1:1" x14ac:dyDescent="0.35">
      <c r="A128" s="24" t="s">
        <v>379</v>
      </c>
    </row>
    <row r="129" spans="1:1" x14ac:dyDescent="0.35">
      <c r="A129" s="24" t="s">
        <v>251</v>
      </c>
    </row>
    <row r="130" spans="1:1" x14ac:dyDescent="0.35">
      <c r="A130" s="25"/>
    </row>
    <row r="131" spans="1:1" x14ac:dyDescent="0.35">
      <c r="A131" s="40">
        <v>445782</v>
      </c>
    </row>
    <row r="132" spans="1:1" x14ac:dyDescent="0.35">
      <c r="A132" s="24" t="s">
        <v>380</v>
      </c>
    </row>
    <row r="133" spans="1:1" x14ac:dyDescent="0.35">
      <c r="A133" s="24"/>
    </row>
    <row r="134" spans="1:1" ht="27" x14ac:dyDescent="0.35">
      <c r="A134" s="24" t="s">
        <v>381</v>
      </c>
    </row>
    <row r="135" spans="1:1" x14ac:dyDescent="0.35">
      <c r="A135" s="24" t="s">
        <v>382</v>
      </c>
    </row>
    <row r="136" spans="1:1" x14ac:dyDescent="0.35">
      <c r="A136" s="25"/>
    </row>
    <row r="137" spans="1:1" x14ac:dyDescent="0.35">
      <c r="A137" s="40">
        <v>368472</v>
      </c>
    </row>
    <row r="138" spans="1:1" x14ac:dyDescent="0.35">
      <c r="A138" s="24" t="s">
        <v>126</v>
      </c>
    </row>
    <row r="139" spans="1:1" x14ac:dyDescent="0.35">
      <c r="A139" s="24"/>
    </row>
    <row r="140" spans="1:1" ht="27" x14ac:dyDescent="0.35">
      <c r="A140" s="24" t="s">
        <v>383</v>
      </c>
    </row>
    <row r="141" spans="1:1" x14ac:dyDescent="0.35">
      <c r="A141" s="24" t="s">
        <v>384</v>
      </c>
    </row>
    <row r="142" spans="1:1" x14ac:dyDescent="0.35">
      <c r="A142" s="25"/>
    </row>
    <row r="143" spans="1:1" x14ac:dyDescent="0.35">
      <c r="A143" s="40">
        <v>645464</v>
      </c>
    </row>
    <row r="144" spans="1:1" x14ac:dyDescent="0.35">
      <c r="A144" s="39" t="s">
        <v>126</v>
      </c>
    </row>
    <row r="145" spans="1:1" x14ac:dyDescent="0.35">
      <c r="A145" s="24"/>
    </row>
    <row r="146" spans="1:1" ht="27" x14ac:dyDescent="0.35">
      <c r="A146" s="24" t="s">
        <v>175</v>
      </c>
    </row>
    <row r="147" spans="1:1" x14ac:dyDescent="0.35">
      <c r="A147" s="24" t="s">
        <v>176</v>
      </c>
    </row>
    <row r="148" spans="1:1" x14ac:dyDescent="0.35">
      <c r="A148" s="25"/>
    </row>
    <row r="149" spans="1:1" x14ac:dyDescent="0.35">
      <c r="A149" s="40">
        <v>100545</v>
      </c>
    </row>
    <row r="150" spans="1:1" x14ac:dyDescent="0.35">
      <c r="A150" s="24" t="s">
        <v>385</v>
      </c>
    </row>
    <row r="151" spans="1:1" x14ac:dyDescent="0.35">
      <c r="A151" s="24"/>
    </row>
    <row r="152" spans="1:1" x14ac:dyDescent="0.35">
      <c r="A152" s="24" t="s">
        <v>386</v>
      </c>
    </row>
    <row r="153" spans="1:1" x14ac:dyDescent="0.35">
      <c r="A153" s="24" t="s">
        <v>387</v>
      </c>
    </row>
    <row r="154" spans="1:1" x14ac:dyDescent="0.35">
      <c r="A154" s="25"/>
    </row>
    <row r="155" spans="1:1" x14ac:dyDescent="0.35">
      <c r="A155" s="40">
        <v>402178</v>
      </c>
    </row>
    <row r="156" spans="1:1" x14ac:dyDescent="0.35">
      <c r="A156" s="24" t="s">
        <v>177</v>
      </c>
    </row>
    <row r="157" spans="1:1" x14ac:dyDescent="0.35">
      <c r="A157" s="24"/>
    </row>
    <row r="158" spans="1:1" x14ac:dyDescent="0.35">
      <c r="A158" s="24" t="s">
        <v>178</v>
      </c>
    </row>
    <row r="159" spans="1:1" x14ac:dyDescent="0.35">
      <c r="A159" s="24" t="s">
        <v>388</v>
      </c>
    </row>
    <row r="160" spans="1:1" x14ac:dyDescent="0.35">
      <c r="A160" s="25"/>
    </row>
    <row r="161" spans="1:1" x14ac:dyDescent="0.35">
      <c r="A161" s="40">
        <v>260762</v>
      </c>
    </row>
    <row r="162" spans="1:1" x14ac:dyDescent="0.35">
      <c r="A162" s="24" t="s">
        <v>177</v>
      </c>
    </row>
    <row r="163" spans="1:1" x14ac:dyDescent="0.35">
      <c r="A163" s="24"/>
    </row>
    <row r="164" spans="1:1" x14ac:dyDescent="0.35">
      <c r="A164" s="24" t="s">
        <v>178</v>
      </c>
    </row>
    <row r="165" spans="1:1" x14ac:dyDescent="0.35">
      <c r="A165" s="24" t="s">
        <v>307</v>
      </c>
    </row>
    <row r="166" spans="1:1" x14ac:dyDescent="0.35">
      <c r="A166" s="25"/>
    </row>
    <row r="167" spans="1:1" x14ac:dyDescent="0.35">
      <c r="A167" s="40">
        <v>755862</v>
      </c>
    </row>
    <row r="168" spans="1:1" x14ac:dyDescent="0.35">
      <c r="A168" s="24" t="s">
        <v>316</v>
      </c>
    </row>
    <row r="169" spans="1:1" x14ac:dyDescent="0.35">
      <c r="A169" s="24"/>
    </row>
    <row r="170" spans="1:1" x14ac:dyDescent="0.35">
      <c r="A170" s="24" t="s">
        <v>317</v>
      </c>
    </row>
    <row r="171" spans="1:1" x14ac:dyDescent="0.35">
      <c r="A171" s="24" t="s">
        <v>318</v>
      </c>
    </row>
    <row r="172" spans="1:1" x14ac:dyDescent="0.35">
      <c r="A172" s="25"/>
    </row>
    <row r="173" spans="1:1" x14ac:dyDescent="0.35">
      <c r="A173" s="40">
        <v>283997</v>
      </c>
    </row>
    <row r="174" spans="1:1" x14ac:dyDescent="0.35">
      <c r="A174" s="24" t="s">
        <v>165</v>
      </c>
    </row>
    <row r="175" spans="1:1" x14ac:dyDescent="0.35">
      <c r="A175" s="24"/>
    </row>
    <row r="176" spans="1:1" x14ac:dyDescent="0.35">
      <c r="A176" s="24" t="s">
        <v>178</v>
      </c>
    </row>
    <row r="177" spans="1:1" x14ac:dyDescent="0.35">
      <c r="A177" s="24" t="s">
        <v>179</v>
      </c>
    </row>
    <row r="178" spans="1:1" x14ac:dyDescent="0.35">
      <c r="A178" s="25"/>
    </row>
    <row r="179" spans="1:1" x14ac:dyDescent="0.35">
      <c r="A179" s="40">
        <v>1348890</v>
      </c>
    </row>
    <row r="180" spans="1:1" x14ac:dyDescent="0.35">
      <c r="A180" s="24" t="s">
        <v>389</v>
      </c>
    </row>
    <row r="181" spans="1:1" x14ac:dyDescent="0.35">
      <c r="A181" s="24"/>
    </row>
    <row r="182" spans="1:1" x14ac:dyDescent="0.35">
      <c r="A182" s="24" t="s">
        <v>390</v>
      </c>
    </row>
    <row r="183" spans="1:1" x14ac:dyDescent="0.35">
      <c r="A183" s="24" t="s">
        <v>391</v>
      </c>
    </row>
    <row r="184" spans="1:1" x14ac:dyDescent="0.35">
      <c r="A184" s="25"/>
    </row>
    <row r="185" spans="1:1" x14ac:dyDescent="0.35">
      <c r="A185" s="40">
        <v>470837</v>
      </c>
    </row>
    <row r="186" spans="1:1" x14ac:dyDescent="0.35">
      <c r="A186" s="24" t="s">
        <v>392</v>
      </c>
    </row>
    <row r="187" spans="1:1" x14ac:dyDescent="0.35">
      <c r="A187" s="24"/>
    </row>
    <row r="188" spans="1:1" x14ac:dyDescent="0.35">
      <c r="A188" s="24" t="s">
        <v>393</v>
      </c>
    </row>
    <row r="189" spans="1:1" x14ac:dyDescent="0.35">
      <c r="A189" s="24" t="s">
        <v>156</v>
      </c>
    </row>
    <row r="190" spans="1:1" x14ac:dyDescent="0.35">
      <c r="A190" s="25"/>
    </row>
    <row r="191" spans="1:1" x14ac:dyDescent="0.35">
      <c r="A191" s="40">
        <v>293546</v>
      </c>
    </row>
    <row r="192" spans="1:1" x14ac:dyDescent="0.35">
      <c r="A192" s="24" t="s">
        <v>180</v>
      </c>
    </row>
    <row r="193" spans="1:1" x14ac:dyDescent="0.35">
      <c r="A193" s="24"/>
    </row>
    <row r="194" spans="1:1" x14ac:dyDescent="0.35">
      <c r="A194" s="24" t="s">
        <v>181</v>
      </c>
    </row>
    <row r="195" spans="1:1" x14ac:dyDescent="0.35">
      <c r="A195" s="24" t="s">
        <v>24</v>
      </c>
    </row>
    <row r="196" spans="1:1" x14ac:dyDescent="0.35">
      <c r="A196" s="25"/>
    </row>
    <row r="197" spans="1:1" x14ac:dyDescent="0.35">
      <c r="A197" s="40">
        <v>405591</v>
      </c>
    </row>
    <row r="198" spans="1:1" x14ac:dyDescent="0.35">
      <c r="A198" s="24" t="s">
        <v>133</v>
      </c>
    </row>
    <row r="199" spans="1:1" x14ac:dyDescent="0.35">
      <c r="A199" s="24"/>
    </row>
    <row r="200" spans="1:1" x14ac:dyDescent="0.35">
      <c r="A200" s="24" t="s">
        <v>45</v>
      </c>
    </row>
    <row r="201" spans="1:1" x14ac:dyDescent="0.35">
      <c r="A201" s="24" t="s">
        <v>49</v>
      </c>
    </row>
    <row r="202" spans="1:1" x14ac:dyDescent="0.35">
      <c r="A202" s="27"/>
    </row>
    <row r="203" spans="1:1" x14ac:dyDescent="0.35">
      <c r="A203" s="28">
        <v>547494</v>
      </c>
    </row>
    <row r="204" spans="1:1" x14ac:dyDescent="0.35">
      <c r="A204" s="28" t="s">
        <v>44</v>
      </c>
    </row>
    <row r="205" spans="1:1" x14ac:dyDescent="0.35">
      <c r="A205" s="29"/>
    </row>
    <row r="206" spans="1:1" x14ac:dyDescent="0.35">
      <c r="A206" s="29" t="s">
        <v>394</v>
      </c>
    </row>
    <row r="207" spans="1:1" x14ac:dyDescent="0.35">
      <c r="A207" s="23" t="s">
        <v>395</v>
      </c>
    </row>
    <row r="208" spans="1:1" x14ac:dyDescent="0.35">
      <c r="A208" s="25"/>
    </row>
    <row r="209" spans="1:1" x14ac:dyDescent="0.35">
      <c r="A209" s="40">
        <v>107315</v>
      </c>
    </row>
    <row r="210" spans="1:1" x14ac:dyDescent="0.35">
      <c r="A210" s="24" t="s">
        <v>44</v>
      </c>
    </row>
    <row r="211" spans="1:1" x14ac:dyDescent="0.35">
      <c r="A211" s="24"/>
    </row>
    <row r="212" spans="1:1" x14ac:dyDescent="0.35">
      <c r="A212" s="24" t="s">
        <v>45</v>
      </c>
    </row>
    <row r="213" spans="1:1" x14ac:dyDescent="0.35">
      <c r="A213" s="30" t="s">
        <v>52</v>
      </c>
    </row>
    <row r="214" spans="1:1" x14ac:dyDescent="0.35">
      <c r="A214" s="31"/>
    </row>
    <row r="215" spans="1:1" x14ac:dyDescent="0.35">
      <c r="A215" s="41">
        <v>244309</v>
      </c>
    </row>
    <row r="216" spans="1:1" x14ac:dyDescent="0.35">
      <c r="A216" s="24" t="s">
        <v>327</v>
      </c>
    </row>
    <row r="217" spans="1:1" x14ac:dyDescent="0.35">
      <c r="A217" s="32"/>
    </row>
    <row r="218" spans="1:1" x14ac:dyDescent="0.35">
      <c r="A218" s="32" t="s">
        <v>396</v>
      </c>
    </row>
    <row r="219" spans="1:1" x14ac:dyDescent="0.35">
      <c r="A219" s="30" t="s">
        <v>397</v>
      </c>
    </row>
    <row r="220" spans="1:1" x14ac:dyDescent="0.35">
      <c r="A220" s="31"/>
    </row>
    <row r="221" spans="1:1" x14ac:dyDescent="0.35">
      <c r="A221" s="40">
        <v>522252</v>
      </c>
    </row>
    <row r="222" spans="1:1" x14ac:dyDescent="0.35">
      <c r="A222" s="24" t="s">
        <v>44</v>
      </c>
    </row>
    <row r="223" spans="1:1" x14ac:dyDescent="0.35">
      <c r="A223" s="32"/>
    </row>
    <row r="224" spans="1:1" x14ac:dyDescent="0.35">
      <c r="A224" s="32" t="s">
        <v>45</v>
      </c>
    </row>
    <row r="225" spans="1:1" x14ac:dyDescent="0.35">
      <c r="A225" s="25" t="s">
        <v>46</v>
      </c>
    </row>
    <row r="226" spans="1:1" x14ac:dyDescent="0.35">
      <c r="A226" s="24"/>
    </row>
    <row r="227" spans="1:1" x14ac:dyDescent="0.35">
      <c r="A227" s="40">
        <v>117444</v>
      </c>
    </row>
    <row r="228" spans="1:1" x14ac:dyDescent="0.35">
      <c r="A228" s="39" t="s">
        <v>221</v>
      </c>
    </row>
    <row r="229" spans="1:1" x14ac:dyDescent="0.35">
      <c r="A229" s="24"/>
    </row>
    <row r="230" spans="1:1" x14ac:dyDescent="0.35">
      <c r="A230" s="32" t="s">
        <v>396</v>
      </c>
    </row>
    <row r="231" spans="1:1" x14ac:dyDescent="0.35">
      <c r="A231" s="25" t="s">
        <v>398</v>
      </c>
    </row>
    <row r="232" spans="1:1" x14ac:dyDescent="0.35">
      <c r="A232" s="24"/>
    </row>
    <row r="233" spans="1:1" x14ac:dyDescent="0.35">
      <c r="A233" s="40">
        <v>786935</v>
      </c>
    </row>
    <row r="234" spans="1:1" x14ac:dyDescent="0.35">
      <c r="A234" s="24" t="s">
        <v>44</v>
      </c>
    </row>
    <row r="235" spans="1:1" x14ac:dyDescent="0.35">
      <c r="A235" s="24"/>
    </row>
    <row r="236" spans="1:1" x14ac:dyDescent="0.35">
      <c r="A236" s="18" t="s">
        <v>84</v>
      </c>
    </row>
    <row r="237" spans="1:1" x14ac:dyDescent="0.35">
      <c r="A237" s="25" t="s">
        <v>168</v>
      </c>
    </row>
    <row r="238" spans="1:1" x14ac:dyDescent="0.35">
      <c r="A238" s="24"/>
    </row>
    <row r="239" spans="1:1" x14ac:dyDescent="0.35">
      <c r="A239" s="40">
        <v>56995</v>
      </c>
    </row>
    <row r="240" spans="1:1" x14ac:dyDescent="0.35">
      <c r="A240" s="24" t="s">
        <v>399</v>
      </c>
    </row>
    <row r="241" spans="1:2" x14ac:dyDescent="0.35">
      <c r="A241" s="24"/>
    </row>
    <row r="242" spans="1:2" x14ac:dyDescent="0.35">
      <c r="A242" s="32" t="s">
        <v>400</v>
      </c>
    </row>
    <row r="243" spans="1:2" x14ac:dyDescent="0.35">
      <c r="A243" s="25" t="s">
        <v>401</v>
      </c>
    </row>
    <row r="244" spans="1:2" x14ac:dyDescent="0.35">
      <c r="A244" s="24"/>
    </row>
    <row r="245" spans="1:2" x14ac:dyDescent="0.35">
      <c r="A245" s="42">
        <v>100808</v>
      </c>
    </row>
    <row r="246" spans="1:2" x14ac:dyDescent="0.35">
      <c r="A246" s="18" t="s">
        <v>330</v>
      </c>
    </row>
    <row r="247" spans="1:2" x14ac:dyDescent="0.35">
      <c r="A247" s="18"/>
    </row>
    <row r="248" spans="1:2" x14ac:dyDescent="0.35">
      <c r="A248" s="18" t="s">
        <v>402</v>
      </c>
    </row>
    <row r="249" spans="1:2" x14ac:dyDescent="0.35">
      <c r="A249" s="33" t="s">
        <v>403</v>
      </c>
    </row>
    <row r="250" spans="1:2" x14ac:dyDescent="0.35">
      <c r="A250" s="18"/>
    </row>
    <row r="251" spans="1:2" x14ac:dyDescent="0.35">
      <c r="A251" s="42">
        <v>293822</v>
      </c>
    </row>
    <row r="252" spans="1:2" x14ac:dyDescent="0.35">
      <c r="A252" s="18" t="s">
        <v>404</v>
      </c>
    </row>
    <row r="253" spans="1:2" x14ac:dyDescent="0.35">
      <c r="A253" s="18"/>
    </row>
    <row r="254" spans="1:2" x14ac:dyDescent="0.35">
      <c r="A254" s="18" t="s">
        <v>405</v>
      </c>
    </row>
    <row r="255" spans="1:2" ht="13.9" x14ac:dyDescent="0.4">
      <c r="A255" s="18" t="s">
        <v>360</v>
      </c>
      <c r="B255" s="34"/>
    </row>
    <row r="256" spans="1:2" ht="13.9" x14ac:dyDescent="0.4">
      <c r="A256" s="19"/>
      <c r="B256" s="35"/>
    </row>
    <row r="257" spans="1:1" x14ac:dyDescent="0.35">
      <c r="A257" s="43">
        <v>308737</v>
      </c>
    </row>
    <row r="258" spans="1:1" x14ac:dyDescent="0.35">
      <c r="A258" s="20" t="s">
        <v>169</v>
      </c>
    </row>
    <row r="259" spans="1:1" x14ac:dyDescent="0.35">
      <c r="A259" s="18"/>
    </row>
    <row r="260" spans="1:1" x14ac:dyDescent="0.35">
      <c r="A260" s="18" t="s">
        <v>92</v>
      </c>
    </row>
    <row r="261" spans="1:1" x14ac:dyDescent="0.35">
      <c r="A261" s="18" t="s">
        <v>93</v>
      </c>
    </row>
    <row r="262" spans="1:1" x14ac:dyDescent="0.35">
      <c r="A262" s="19"/>
    </row>
    <row r="263" spans="1:1" x14ac:dyDescent="0.35">
      <c r="A263" s="43">
        <v>99398</v>
      </c>
    </row>
    <row r="264" spans="1:1" x14ac:dyDescent="0.35">
      <c r="A264" s="20" t="s">
        <v>228</v>
      </c>
    </row>
    <row r="265" spans="1:1" x14ac:dyDescent="0.35">
      <c r="A265" s="18"/>
    </row>
    <row r="266" spans="1:1" x14ac:dyDescent="0.35">
      <c r="A266" s="18" t="s">
        <v>406</v>
      </c>
    </row>
    <row r="267" spans="1:1" x14ac:dyDescent="0.35">
      <c r="A267" s="18" t="s">
        <v>407</v>
      </c>
    </row>
    <row r="268" spans="1:1" x14ac:dyDescent="0.35">
      <c r="A268" s="19"/>
    </row>
    <row r="269" spans="1:1" x14ac:dyDescent="0.35">
      <c r="A269" s="44">
        <v>97438</v>
      </c>
    </row>
    <row r="270" spans="1:1" x14ac:dyDescent="0.35">
      <c r="A270" s="20" t="s">
        <v>138</v>
      </c>
    </row>
    <row r="271" spans="1:1" x14ac:dyDescent="0.35">
      <c r="A271" s="18"/>
    </row>
    <row r="272" spans="1:1" x14ac:dyDescent="0.35">
      <c r="A272" s="18" t="s">
        <v>182</v>
      </c>
    </row>
    <row r="273" spans="1:1" x14ac:dyDescent="0.35">
      <c r="A273" s="18" t="s">
        <v>183</v>
      </c>
    </row>
    <row r="274" spans="1:1" x14ac:dyDescent="0.35">
      <c r="A274" s="19"/>
    </row>
    <row r="275" spans="1:1" x14ac:dyDescent="0.35">
      <c r="A275" s="44">
        <v>84875</v>
      </c>
    </row>
    <row r="276" spans="1:1" x14ac:dyDescent="0.35">
      <c r="A276" s="20" t="s">
        <v>408</v>
      </c>
    </row>
    <row r="277" spans="1:1" x14ac:dyDescent="0.35">
      <c r="A277" s="18"/>
    </row>
    <row r="278" spans="1:1" x14ac:dyDescent="0.35">
      <c r="A278" s="18" t="s">
        <v>409</v>
      </c>
    </row>
    <row r="279" spans="1:1" x14ac:dyDescent="0.35">
      <c r="A279" s="18" t="s">
        <v>410</v>
      </c>
    </row>
    <row r="280" spans="1:1" x14ac:dyDescent="0.35">
      <c r="A280" s="19"/>
    </row>
    <row r="281" spans="1:1" x14ac:dyDescent="0.35">
      <c r="A281" s="43">
        <v>376497</v>
      </c>
    </row>
    <row r="282" spans="1:1" x14ac:dyDescent="0.35">
      <c r="A282" s="20" t="s">
        <v>411</v>
      </c>
    </row>
    <row r="283" spans="1:1" x14ac:dyDescent="0.35">
      <c r="A283" s="18"/>
    </row>
    <row r="284" spans="1:1" x14ac:dyDescent="0.35">
      <c r="A284" s="18" t="s">
        <v>23</v>
      </c>
    </row>
    <row r="285" spans="1:1" x14ac:dyDescent="0.35">
      <c r="A285" s="18" t="s">
        <v>174</v>
      </c>
    </row>
    <row r="286" spans="1:1" x14ac:dyDescent="0.35">
      <c r="A286" s="19"/>
    </row>
    <row r="287" spans="1:1" x14ac:dyDescent="0.35">
      <c r="A287" s="43">
        <v>1400100</v>
      </c>
    </row>
    <row r="288" spans="1:1" x14ac:dyDescent="0.35">
      <c r="A288" s="20" t="s">
        <v>61</v>
      </c>
    </row>
    <row r="289" spans="1:1" x14ac:dyDescent="0.35">
      <c r="A289" s="36"/>
    </row>
    <row r="290" spans="1:1" x14ac:dyDescent="0.35">
      <c r="A290" s="37" t="s">
        <v>99</v>
      </c>
    </row>
    <row r="291" spans="1:1" x14ac:dyDescent="0.35">
      <c r="A291" s="37" t="s">
        <v>184</v>
      </c>
    </row>
    <row r="292" spans="1:1" x14ac:dyDescent="0.35">
      <c r="A292" s="37"/>
    </row>
    <row r="293" spans="1:1" x14ac:dyDescent="0.35">
      <c r="A293" s="38">
        <v>328610</v>
      </c>
    </row>
    <row r="294" spans="1:1" x14ac:dyDescent="0.35">
      <c r="A294" s="37" t="s">
        <v>97</v>
      </c>
    </row>
    <row r="296" spans="1:1" x14ac:dyDescent="0.35">
      <c r="A296" s="22" t="s">
        <v>92</v>
      </c>
    </row>
    <row r="297" spans="1:1" x14ac:dyDescent="0.35">
      <c r="A297" s="22" t="s">
        <v>76</v>
      </c>
    </row>
    <row r="299" spans="1:1" x14ac:dyDescent="0.35">
      <c r="A299" s="21">
        <v>30068</v>
      </c>
    </row>
    <row r="300" spans="1:1" x14ac:dyDescent="0.35">
      <c r="A300" s="22" t="s">
        <v>97</v>
      </c>
    </row>
    <row r="302" spans="1:1" x14ac:dyDescent="0.35">
      <c r="A302" s="22" t="s">
        <v>92</v>
      </c>
    </row>
    <row r="303" spans="1:1" x14ac:dyDescent="0.35">
      <c r="A303" s="22" t="s">
        <v>98</v>
      </c>
    </row>
    <row r="305" spans="1:1" x14ac:dyDescent="0.35">
      <c r="A305" s="21">
        <v>157581</v>
      </c>
    </row>
    <row r="306" spans="1:1" x14ac:dyDescent="0.35">
      <c r="A306" s="22" t="s">
        <v>229</v>
      </c>
    </row>
    <row r="308" spans="1:1" x14ac:dyDescent="0.35">
      <c r="A308" s="22" t="s">
        <v>412</v>
      </c>
    </row>
    <row r="309" spans="1:1" x14ac:dyDescent="0.35">
      <c r="A309" s="22" t="s">
        <v>413</v>
      </c>
    </row>
    <row r="311" spans="1:1" x14ac:dyDescent="0.35">
      <c r="A311" s="21">
        <v>98634</v>
      </c>
    </row>
    <row r="312" spans="1:1" x14ac:dyDescent="0.35">
      <c r="A312" s="22" t="s">
        <v>140</v>
      </c>
    </row>
    <row r="314" spans="1:1" x14ac:dyDescent="0.35">
      <c r="A314" s="22" t="s">
        <v>66</v>
      </c>
    </row>
    <row r="315" spans="1:1" x14ac:dyDescent="0.35">
      <c r="A315" s="22" t="s">
        <v>75</v>
      </c>
    </row>
    <row r="317" spans="1:1" x14ac:dyDescent="0.35">
      <c r="A317" s="21">
        <v>137750</v>
      </c>
    </row>
    <row r="318" spans="1:1" x14ac:dyDescent="0.35">
      <c r="A318" s="22" t="s">
        <v>341</v>
      </c>
    </row>
    <row r="320" spans="1:1" x14ac:dyDescent="0.35">
      <c r="A320" s="22" t="s">
        <v>414</v>
      </c>
    </row>
    <row r="321" spans="1:2" x14ac:dyDescent="0.35">
      <c r="A321" s="22" t="s">
        <v>415</v>
      </c>
    </row>
    <row r="323" spans="1:2" x14ac:dyDescent="0.35">
      <c r="A323" s="21">
        <v>95042</v>
      </c>
    </row>
    <row r="324" spans="1:2" x14ac:dyDescent="0.35">
      <c r="A324" s="46" t="s">
        <v>204</v>
      </c>
    </row>
    <row r="325" spans="1:2" x14ac:dyDescent="0.35">
      <c r="A325" s="45"/>
      <c r="B325" s="21"/>
    </row>
    <row r="326" spans="1:2" x14ac:dyDescent="0.35">
      <c r="A326" s="22" t="s">
        <v>160</v>
      </c>
    </row>
    <row r="327" spans="1:2" x14ac:dyDescent="0.35">
      <c r="A327" s="22" t="s">
        <v>161</v>
      </c>
    </row>
    <row r="329" spans="1:2" x14ac:dyDescent="0.35">
      <c r="A329" s="21">
        <v>675860</v>
      </c>
    </row>
    <row r="330" spans="1:2" x14ac:dyDescent="0.35">
      <c r="A330" s="22" t="s">
        <v>254</v>
      </c>
    </row>
    <row r="332" spans="1:2" x14ac:dyDescent="0.35">
      <c r="A332" s="22" t="s">
        <v>117</v>
      </c>
    </row>
    <row r="333" spans="1:2" x14ac:dyDescent="0.35">
      <c r="A333" s="22" t="s">
        <v>144</v>
      </c>
    </row>
    <row r="335" spans="1:2" x14ac:dyDescent="0.35">
      <c r="A335" s="21">
        <v>835361</v>
      </c>
    </row>
    <row r="336" spans="1:2" x14ac:dyDescent="0.35">
      <c r="A336" s="22" t="s">
        <v>255</v>
      </c>
    </row>
    <row r="338" spans="1:1" x14ac:dyDescent="0.35">
      <c r="A338" s="22" t="s">
        <v>416</v>
      </c>
    </row>
    <row r="339" spans="1:1" x14ac:dyDescent="0.35">
      <c r="A339" s="22" t="s">
        <v>417</v>
      </c>
    </row>
    <row r="341" spans="1:1" x14ac:dyDescent="0.35">
      <c r="A341" s="21">
        <v>1087560</v>
      </c>
    </row>
    <row r="342" spans="1:1" x14ac:dyDescent="0.35">
      <c r="A342" s="22" t="s">
        <v>116</v>
      </c>
    </row>
    <row r="344" spans="1:1" x14ac:dyDescent="0.35">
      <c r="A344" s="22" t="s">
        <v>157</v>
      </c>
    </row>
    <row r="345" spans="1:1" x14ac:dyDescent="0.35">
      <c r="A345" s="22" t="s">
        <v>158</v>
      </c>
    </row>
    <row r="347" spans="1:1" x14ac:dyDescent="0.35">
      <c r="A347" s="21">
        <v>964678</v>
      </c>
    </row>
    <row r="348" spans="1:1" x14ac:dyDescent="0.35">
      <c r="A348" s="22" t="s">
        <v>418</v>
      </c>
    </row>
    <row r="350" spans="1:1" x14ac:dyDescent="0.35">
      <c r="A350" s="22" t="s">
        <v>419</v>
      </c>
    </row>
    <row r="351" spans="1:1" x14ac:dyDescent="0.35">
      <c r="A351" s="22" t="s">
        <v>15</v>
      </c>
    </row>
    <row r="353" spans="1:1" x14ac:dyDescent="0.35">
      <c r="A353" s="21">
        <v>706803</v>
      </c>
    </row>
    <row r="354" spans="1:1" x14ac:dyDescent="0.35">
      <c r="A354" s="22" t="s">
        <v>207</v>
      </c>
    </row>
    <row r="356" spans="1:1" x14ac:dyDescent="0.35">
      <c r="A356" s="22" t="s">
        <v>262</v>
      </c>
    </row>
    <row r="357" spans="1:1" x14ac:dyDescent="0.35">
      <c r="A357" s="22" t="s">
        <v>11</v>
      </c>
    </row>
    <row r="359" spans="1:1" x14ac:dyDescent="0.35">
      <c r="A359" s="22" t="s">
        <v>263</v>
      </c>
    </row>
    <row r="361" spans="1:1" x14ac:dyDescent="0.35">
      <c r="A361" s="22" t="s">
        <v>356</v>
      </c>
    </row>
    <row r="362" spans="1:1" x14ac:dyDescent="0.35">
      <c r="A362" s="22" t="s">
        <v>274</v>
      </c>
    </row>
    <row r="364" spans="1:1" x14ac:dyDescent="0.35">
      <c r="A364" s="22" t="s">
        <v>263</v>
      </c>
    </row>
    <row r="366" spans="1:1" x14ac:dyDescent="0.35">
      <c r="A366" s="22" t="s">
        <v>420</v>
      </c>
    </row>
    <row r="367" spans="1:1" x14ac:dyDescent="0.35">
      <c r="A367" s="22" t="s">
        <v>269</v>
      </c>
    </row>
    <row r="369" spans="1:1" x14ac:dyDescent="0.35">
      <c r="A369" s="22" t="s">
        <v>263</v>
      </c>
    </row>
    <row r="371" spans="1:1" x14ac:dyDescent="0.35">
      <c r="A371" s="22" t="s">
        <v>273</v>
      </c>
    </row>
    <row r="372" spans="1:1" x14ac:dyDescent="0.35">
      <c r="A372" s="22" t="s">
        <v>274</v>
      </c>
    </row>
    <row r="374" spans="1:1" x14ac:dyDescent="0.35">
      <c r="A374" s="21">
        <v>628265</v>
      </c>
    </row>
    <row r="375" spans="1:1" x14ac:dyDescent="0.35">
      <c r="A375" s="22" t="s">
        <v>207</v>
      </c>
    </row>
    <row r="377" spans="1:1" x14ac:dyDescent="0.35">
      <c r="A377" s="22" t="s">
        <v>357</v>
      </c>
    </row>
    <row r="378" spans="1:1" x14ac:dyDescent="0.35">
      <c r="A378" s="22" t="s">
        <v>358</v>
      </c>
    </row>
    <row r="380" spans="1:1" x14ac:dyDescent="0.35">
      <c r="A380" s="21">
        <v>415369</v>
      </c>
    </row>
    <row r="381" spans="1:1" x14ac:dyDescent="0.35">
      <c r="A381" s="22" t="s">
        <v>207</v>
      </c>
    </row>
    <row r="383" spans="1:1" x14ac:dyDescent="0.35">
      <c r="A383" s="22" t="s">
        <v>359</v>
      </c>
    </row>
    <row r="384" spans="1:1" x14ac:dyDescent="0.35">
      <c r="A384" s="22" t="s">
        <v>360</v>
      </c>
    </row>
    <row r="386" spans="1:1" x14ac:dyDescent="0.35">
      <c r="A386" s="22" t="s">
        <v>263</v>
      </c>
    </row>
    <row r="388" spans="1:1" x14ac:dyDescent="0.35">
      <c r="A388" s="22" t="s">
        <v>421</v>
      </c>
    </row>
    <row r="389" spans="1:1" x14ac:dyDescent="0.35">
      <c r="A389" s="22" t="s">
        <v>422</v>
      </c>
    </row>
    <row r="391" spans="1:1" x14ac:dyDescent="0.35">
      <c r="A391" s="21">
        <v>1573980</v>
      </c>
    </row>
    <row r="392" spans="1:1" x14ac:dyDescent="0.35">
      <c r="A392" s="22" t="s">
        <v>423</v>
      </c>
    </row>
    <row r="394" spans="1:1" x14ac:dyDescent="0.35">
      <c r="A394" s="22" t="s">
        <v>424</v>
      </c>
    </row>
    <row r="395" spans="1:1" x14ac:dyDescent="0.35">
      <c r="A395" s="22" t="s">
        <v>425</v>
      </c>
    </row>
    <row r="397" spans="1:1" x14ac:dyDescent="0.35">
      <c r="A397" s="22" t="s">
        <v>278</v>
      </c>
    </row>
    <row r="399" spans="1:1" x14ac:dyDescent="0.35">
      <c r="A399" s="22" t="s">
        <v>279</v>
      </c>
    </row>
    <row r="400" spans="1:1" x14ac:dyDescent="0.35">
      <c r="A400" s="22" t="s">
        <v>280</v>
      </c>
    </row>
    <row r="402" spans="1:1" x14ac:dyDescent="0.35">
      <c r="A402" s="22" t="s">
        <v>278</v>
      </c>
    </row>
    <row r="404" spans="1:1" x14ac:dyDescent="0.35">
      <c r="A404" s="22" t="s">
        <v>279</v>
      </c>
    </row>
    <row r="405" spans="1:1" x14ac:dyDescent="0.35">
      <c r="A405" s="22" t="s">
        <v>280</v>
      </c>
    </row>
    <row r="407" spans="1:1" x14ac:dyDescent="0.35">
      <c r="A407" s="21">
        <v>95042</v>
      </c>
    </row>
    <row r="408" spans="1:1" x14ac:dyDescent="0.35">
      <c r="A408" s="22" t="s">
        <v>162</v>
      </c>
    </row>
    <row r="410" spans="1:1" x14ac:dyDescent="0.35">
      <c r="A410" s="22" t="s">
        <v>163</v>
      </c>
    </row>
    <row r="411" spans="1:1" x14ac:dyDescent="0.35">
      <c r="A411" s="22" t="s">
        <v>164</v>
      </c>
    </row>
    <row r="413" spans="1:1" x14ac:dyDescent="0.35">
      <c r="A413" s="21">
        <v>1023450</v>
      </c>
    </row>
    <row r="414" spans="1:1" x14ac:dyDescent="0.35">
      <c r="A414" s="22" t="s">
        <v>118</v>
      </c>
    </row>
    <row r="416" spans="1:1" x14ac:dyDescent="0.35">
      <c r="A416" s="22" t="s">
        <v>119</v>
      </c>
    </row>
    <row r="417" spans="1:1" x14ac:dyDescent="0.35">
      <c r="A417" s="22" t="s">
        <v>145</v>
      </c>
    </row>
    <row r="419" spans="1:1" x14ac:dyDescent="0.35">
      <c r="A419" s="21">
        <v>870656</v>
      </c>
    </row>
    <row r="420" spans="1:1" x14ac:dyDescent="0.35">
      <c r="A420" s="22" t="s">
        <v>78</v>
      </c>
    </row>
    <row r="422" spans="1:1" x14ac:dyDescent="0.35">
      <c r="A422" s="22" t="s">
        <v>79</v>
      </c>
    </row>
    <row r="423" spans="1:1" x14ac:dyDescent="0.35">
      <c r="A423" s="22" t="s">
        <v>80</v>
      </c>
    </row>
    <row r="425" spans="1:1" x14ac:dyDescent="0.35">
      <c r="A425" s="21">
        <v>628314</v>
      </c>
    </row>
    <row r="426" spans="1:1" x14ac:dyDescent="0.35">
      <c r="A426" s="22" t="s">
        <v>303</v>
      </c>
    </row>
    <row r="428" spans="1:1" x14ac:dyDescent="0.35">
      <c r="A428" s="22" t="s">
        <v>124</v>
      </c>
    </row>
    <row r="429" spans="1:1" x14ac:dyDescent="0.35">
      <c r="A429" s="22" t="s">
        <v>148</v>
      </c>
    </row>
    <row r="431" spans="1:1" x14ac:dyDescent="0.35">
      <c r="A431" s="21">
        <v>1071470</v>
      </c>
    </row>
    <row r="432" spans="1:1" x14ac:dyDescent="0.35">
      <c r="A432" s="22" t="s">
        <v>81</v>
      </c>
    </row>
    <row r="434" spans="1:1" x14ac:dyDescent="0.35">
      <c r="A434" s="22" t="s">
        <v>82</v>
      </c>
    </row>
    <row r="435" spans="1:1" x14ac:dyDescent="0.35">
      <c r="A435" s="22" t="s">
        <v>83</v>
      </c>
    </row>
    <row r="437" spans="1:1" x14ac:dyDescent="0.35">
      <c r="A437" s="21">
        <v>347804</v>
      </c>
    </row>
    <row r="438" spans="1:1" x14ac:dyDescent="0.35">
      <c r="A438" s="22" t="s">
        <v>122</v>
      </c>
    </row>
    <row r="440" spans="1:1" x14ac:dyDescent="0.35">
      <c r="A440" s="22" t="s">
        <v>123</v>
      </c>
    </row>
    <row r="441" spans="1:1" x14ac:dyDescent="0.35">
      <c r="A441" s="22" t="s">
        <v>149</v>
      </c>
    </row>
    <row r="443" spans="1:1" x14ac:dyDescent="0.35">
      <c r="A443" s="21">
        <v>20085</v>
      </c>
    </row>
    <row r="444" spans="1:1" x14ac:dyDescent="0.35">
      <c r="A444" s="22" t="s">
        <v>122</v>
      </c>
    </row>
    <row r="446" spans="1:1" x14ac:dyDescent="0.35">
      <c r="A446" s="22" t="s">
        <v>123</v>
      </c>
    </row>
    <row r="447" spans="1:1" x14ac:dyDescent="0.35">
      <c r="A447" s="22" t="s">
        <v>147</v>
      </c>
    </row>
    <row r="449" spans="1:1" x14ac:dyDescent="0.35">
      <c r="A449" s="21">
        <v>362189</v>
      </c>
    </row>
    <row r="450" spans="1:1" x14ac:dyDescent="0.35">
      <c r="A450" s="22" t="s">
        <v>125</v>
      </c>
    </row>
    <row r="452" spans="1:1" x14ac:dyDescent="0.35">
      <c r="A452" s="22" t="s">
        <v>123</v>
      </c>
    </row>
    <row r="453" spans="1:1" x14ac:dyDescent="0.35">
      <c r="A453" s="22" t="s">
        <v>90</v>
      </c>
    </row>
    <row r="455" spans="1:1" x14ac:dyDescent="0.35">
      <c r="A455" s="21">
        <v>210440</v>
      </c>
    </row>
    <row r="456" spans="1:1" x14ac:dyDescent="0.35">
      <c r="A456" s="22" t="s">
        <v>426</v>
      </c>
    </row>
    <row r="458" spans="1:1" x14ac:dyDescent="0.35">
      <c r="A458" s="22" t="s">
        <v>166</v>
      </c>
    </row>
    <row r="459" spans="1:1" x14ac:dyDescent="0.35">
      <c r="A459" s="22" t="s">
        <v>167</v>
      </c>
    </row>
    <row r="461" spans="1:1" x14ac:dyDescent="0.35">
      <c r="A461" s="21">
        <v>101014</v>
      </c>
    </row>
    <row r="462" spans="1:1" x14ac:dyDescent="0.35">
      <c r="A462" s="22" t="s">
        <v>218</v>
      </c>
    </row>
    <row r="464" spans="1:1" x14ac:dyDescent="0.35">
      <c r="A464" s="22" t="s">
        <v>427</v>
      </c>
    </row>
    <row r="465" spans="1:1" x14ac:dyDescent="0.35">
      <c r="A465" s="22" t="s">
        <v>428</v>
      </c>
    </row>
    <row r="467" spans="1:1" x14ac:dyDescent="0.35">
      <c r="A467" s="21">
        <v>150009</v>
      </c>
    </row>
    <row r="468" spans="1:1" x14ac:dyDescent="0.35">
      <c r="A468" s="22" t="s">
        <v>319</v>
      </c>
    </row>
    <row r="470" spans="1:1" x14ac:dyDescent="0.35">
      <c r="A470" s="22" t="s">
        <v>320</v>
      </c>
    </row>
    <row r="471" spans="1:1" x14ac:dyDescent="0.35">
      <c r="A471" s="22" t="s">
        <v>321</v>
      </c>
    </row>
    <row r="473" spans="1:1" x14ac:dyDescent="0.35">
      <c r="A473" s="21">
        <v>349668</v>
      </c>
    </row>
    <row r="474" spans="1:1" x14ac:dyDescent="0.35">
      <c r="A474" s="22" t="s">
        <v>429</v>
      </c>
    </row>
    <row r="476" spans="1:1" x14ac:dyDescent="0.35">
      <c r="A476" s="22" t="s">
        <v>170</v>
      </c>
    </row>
    <row r="477" spans="1:1" x14ac:dyDescent="0.35">
      <c r="A477" s="22" t="s">
        <v>171</v>
      </c>
    </row>
    <row r="479" spans="1:1" x14ac:dyDescent="0.35">
      <c r="A479" s="21">
        <v>100893</v>
      </c>
    </row>
    <row r="480" spans="1:1" x14ac:dyDescent="0.35">
      <c r="A480" s="22" t="s">
        <v>430</v>
      </c>
    </row>
    <row r="482" spans="1:1" x14ac:dyDescent="0.35">
      <c r="A482" s="22" t="s">
        <v>431</v>
      </c>
    </row>
    <row r="483" spans="1:1" x14ac:dyDescent="0.35">
      <c r="A483" s="22" t="s">
        <v>432</v>
      </c>
    </row>
    <row r="485" spans="1:1" x14ac:dyDescent="0.35">
      <c r="A485" s="21">
        <v>69734</v>
      </c>
    </row>
    <row r="486" spans="1:1" x14ac:dyDescent="0.35">
      <c r="A486" s="22" t="s">
        <v>433</v>
      </c>
    </row>
    <row r="488" spans="1:1" x14ac:dyDescent="0.35">
      <c r="A488" s="22" t="s">
        <v>434</v>
      </c>
    </row>
    <row r="489" spans="1:1" x14ac:dyDescent="0.35">
      <c r="A489" s="22" t="s">
        <v>435</v>
      </c>
    </row>
    <row r="491" spans="1:1" x14ac:dyDescent="0.35">
      <c r="A491" s="21">
        <v>72802</v>
      </c>
    </row>
    <row r="492" spans="1:1" x14ac:dyDescent="0.35">
      <c r="A492" s="22" t="s">
        <v>221</v>
      </c>
    </row>
    <row r="494" spans="1:1" x14ac:dyDescent="0.35">
      <c r="A494" s="22" t="s">
        <v>436</v>
      </c>
    </row>
    <row r="495" spans="1:1" x14ac:dyDescent="0.35">
      <c r="A495" s="22" t="s">
        <v>398</v>
      </c>
    </row>
    <row r="497" spans="1:1" x14ac:dyDescent="0.35">
      <c r="A497" s="21">
        <v>383413</v>
      </c>
    </row>
    <row r="498" spans="1:1" x14ac:dyDescent="0.35">
      <c r="A498" s="22" t="s">
        <v>44</v>
      </c>
    </row>
    <row r="500" spans="1:1" x14ac:dyDescent="0.35">
      <c r="A500" s="22" t="s">
        <v>437</v>
      </c>
    </row>
    <row r="501" spans="1:1" x14ac:dyDescent="0.35">
      <c r="A501" s="22" t="s">
        <v>438</v>
      </c>
    </row>
    <row r="503" spans="1:1" x14ac:dyDescent="0.35">
      <c r="A503" s="21">
        <v>991844</v>
      </c>
    </row>
    <row r="504" spans="1:1" x14ac:dyDescent="0.35">
      <c r="A504" s="22" t="s">
        <v>13</v>
      </c>
    </row>
    <row r="506" spans="1:1" x14ac:dyDescent="0.35">
      <c r="A506" s="22" t="s">
        <v>19</v>
      </c>
    </row>
    <row r="507" spans="1:1" x14ac:dyDescent="0.35">
      <c r="A507" s="22" t="s">
        <v>20</v>
      </c>
    </row>
    <row r="509" spans="1:1" x14ac:dyDescent="0.35">
      <c r="A509" s="21">
        <v>352913</v>
      </c>
    </row>
    <row r="510" spans="1:1" x14ac:dyDescent="0.35">
      <c r="A510" s="22" t="s">
        <v>85</v>
      </c>
    </row>
    <row r="512" spans="1:1" x14ac:dyDescent="0.35">
      <c r="A512" s="22" t="s">
        <v>86</v>
      </c>
    </row>
    <row r="513" spans="1:1" x14ac:dyDescent="0.35">
      <c r="A513" s="22" t="s">
        <v>80</v>
      </c>
    </row>
    <row r="515" spans="1:1" x14ac:dyDescent="0.35">
      <c r="A515" s="21">
        <v>1571940</v>
      </c>
    </row>
    <row r="516" spans="1:1" x14ac:dyDescent="0.35">
      <c r="A516" s="22" t="s">
        <v>21</v>
      </c>
    </row>
    <row r="518" spans="1:1" x14ac:dyDescent="0.35">
      <c r="A518" s="22" t="s">
        <v>19</v>
      </c>
    </row>
    <row r="519" spans="1:1" x14ac:dyDescent="0.35">
      <c r="A519" s="22" t="s">
        <v>22</v>
      </c>
    </row>
    <row r="521" spans="1:1" x14ac:dyDescent="0.35">
      <c r="A521" s="21">
        <v>382848</v>
      </c>
    </row>
    <row r="522" spans="1:1" x14ac:dyDescent="0.35">
      <c r="A522" s="22" t="s">
        <v>87</v>
      </c>
    </row>
    <row r="524" spans="1:1" x14ac:dyDescent="0.35">
      <c r="A524" s="22" t="s">
        <v>88</v>
      </c>
    </row>
    <row r="525" spans="1:1" x14ac:dyDescent="0.35">
      <c r="A525" s="22" t="s">
        <v>89</v>
      </c>
    </row>
    <row r="527" spans="1:1" x14ac:dyDescent="0.35">
      <c r="A527" s="21">
        <v>56132</v>
      </c>
    </row>
    <row r="528" spans="1:1" x14ac:dyDescent="0.35">
      <c r="A528" s="22" t="s">
        <v>60</v>
      </c>
    </row>
    <row r="530" spans="1:1" x14ac:dyDescent="0.35">
      <c r="A530" s="22" t="s">
        <v>88</v>
      </c>
    </row>
    <row r="531" spans="1:1" x14ac:dyDescent="0.35">
      <c r="A531" s="22" t="s">
        <v>90</v>
      </c>
    </row>
    <row r="533" spans="1:1" x14ac:dyDescent="0.35">
      <c r="A533" s="21">
        <v>2124280</v>
      </c>
    </row>
    <row r="534" spans="1:1" x14ac:dyDescent="0.35">
      <c r="A534" s="22" t="s">
        <v>91</v>
      </c>
    </row>
    <row r="536" spans="1:1" x14ac:dyDescent="0.35">
      <c r="A536" s="22" t="s">
        <v>94</v>
      </c>
    </row>
    <row r="537" spans="1:1" x14ac:dyDescent="0.35">
      <c r="A537" s="22" t="s">
        <v>439</v>
      </c>
    </row>
    <row r="539" spans="1:1" x14ac:dyDescent="0.35">
      <c r="A539" s="21">
        <v>676337</v>
      </c>
    </row>
    <row r="540" spans="1:1" x14ac:dyDescent="0.35">
      <c r="A540" s="22" t="s">
        <v>91</v>
      </c>
    </row>
    <row r="542" spans="1:1" x14ac:dyDescent="0.35">
      <c r="A542" s="22" t="s">
        <v>95</v>
      </c>
    </row>
    <row r="543" spans="1:1" x14ac:dyDescent="0.35">
      <c r="A543" s="22" t="s">
        <v>96</v>
      </c>
    </row>
    <row r="545" spans="1:2" x14ac:dyDescent="0.35">
      <c r="A545" s="21">
        <v>367256</v>
      </c>
    </row>
    <row r="546" spans="1:2" x14ac:dyDescent="0.35">
      <c r="A546" s="22" t="s">
        <v>91</v>
      </c>
    </row>
    <row r="548" spans="1:2" x14ac:dyDescent="0.35">
      <c r="A548" s="22" t="s">
        <v>440</v>
      </c>
    </row>
    <row r="549" spans="1:2" x14ac:dyDescent="0.35">
      <c r="A549" s="22" t="s">
        <v>441</v>
      </c>
    </row>
    <row r="551" spans="1:2" x14ac:dyDescent="0.35">
      <c r="A551" s="21">
        <v>99500</v>
      </c>
    </row>
    <row r="552" spans="1:2" x14ac:dyDescent="0.35">
      <c r="A552" s="22" t="s">
        <v>172</v>
      </c>
    </row>
    <row r="554" spans="1:2" x14ac:dyDescent="0.35">
      <c r="A554" s="22" t="s">
        <v>173</v>
      </c>
    </row>
    <row r="555" spans="1:2" x14ac:dyDescent="0.35">
      <c r="A555" s="22" t="s">
        <v>442</v>
      </c>
    </row>
    <row r="557" spans="1:2" ht="13.9" x14ac:dyDescent="0.4">
      <c r="A557" s="47" t="s">
        <v>201</v>
      </c>
      <c r="B557" s="34">
        <f>COUNTIF(A1:A551, "&gt;0")</f>
        <v>86</v>
      </c>
    </row>
    <row r="558" spans="1:2" ht="13.9" x14ac:dyDescent="0.4">
      <c r="A558" s="47" t="s">
        <v>240</v>
      </c>
      <c r="B558" s="35">
        <f>SUM(A1:A551)</f>
        <v>39733993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2"/>
  <sheetViews>
    <sheetView topLeftCell="A116" workbookViewId="0">
      <selection activeCell="A145" sqref="A145"/>
    </sheetView>
  </sheetViews>
  <sheetFormatPr defaultRowHeight="14.25" x14ac:dyDescent="0.45"/>
  <cols>
    <col min="1" max="1" width="118.53125" bestFit="1" customWidth="1"/>
    <col min="2" max="2" width="10.86328125" bestFit="1" customWidth="1"/>
  </cols>
  <sheetData>
    <row r="1" spans="1:1" x14ac:dyDescent="0.45">
      <c r="A1" s="1">
        <v>5193340</v>
      </c>
    </row>
    <row r="2" spans="1:1" x14ac:dyDescent="0.45">
      <c r="A2" t="s">
        <v>77</v>
      </c>
    </row>
    <row r="4" spans="1:1" x14ac:dyDescent="0.45">
      <c r="A4" t="s">
        <v>100</v>
      </c>
    </row>
    <row r="5" spans="1:1" x14ac:dyDescent="0.45">
      <c r="A5" s="15" t="s">
        <v>101</v>
      </c>
    </row>
    <row r="6" spans="1:1" x14ac:dyDescent="0.45">
      <c r="A6" s="1"/>
    </row>
    <row r="7" spans="1:1" x14ac:dyDescent="0.45">
      <c r="A7" t="s">
        <v>443</v>
      </c>
    </row>
    <row r="9" spans="1:1" x14ac:dyDescent="0.45">
      <c r="A9" t="s">
        <v>444</v>
      </c>
    </row>
    <row r="10" spans="1:1" x14ac:dyDescent="0.45">
      <c r="A10" t="s">
        <v>272</v>
      </c>
    </row>
    <row r="11" spans="1:1" x14ac:dyDescent="0.45">
      <c r="A11" s="15"/>
    </row>
    <row r="12" spans="1:1" x14ac:dyDescent="0.45">
      <c r="A12" s="1">
        <v>416948</v>
      </c>
    </row>
    <row r="13" spans="1:1" x14ac:dyDescent="0.45">
      <c r="A13" t="s">
        <v>418</v>
      </c>
    </row>
    <row r="15" spans="1:1" x14ac:dyDescent="0.45">
      <c r="A15" t="s">
        <v>445</v>
      </c>
    </row>
    <row r="16" spans="1:1" x14ac:dyDescent="0.45">
      <c r="A16" t="s">
        <v>446</v>
      </c>
    </row>
    <row r="17" spans="1:1" x14ac:dyDescent="0.45">
      <c r="A17" s="15"/>
    </row>
    <row r="18" spans="1:1" x14ac:dyDescent="0.45">
      <c r="A18" s="1">
        <v>321562</v>
      </c>
    </row>
    <row r="19" spans="1:1" x14ac:dyDescent="0.45">
      <c r="A19" t="s">
        <v>423</v>
      </c>
    </row>
    <row r="21" spans="1:1" x14ac:dyDescent="0.45">
      <c r="A21" t="s">
        <v>447</v>
      </c>
    </row>
    <row r="22" spans="1:1" x14ac:dyDescent="0.45">
      <c r="A22" t="s">
        <v>448</v>
      </c>
    </row>
    <row r="24" spans="1:1" x14ac:dyDescent="0.45">
      <c r="A24" s="1">
        <v>3246100</v>
      </c>
    </row>
    <row r="25" spans="1:1" x14ac:dyDescent="0.45">
      <c r="A25" t="s">
        <v>275</v>
      </c>
    </row>
    <row r="27" spans="1:1" x14ac:dyDescent="0.45">
      <c r="A27" t="s">
        <v>449</v>
      </c>
    </row>
    <row r="28" spans="1:1" x14ac:dyDescent="0.45">
      <c r="A28" t="s">
        <v>30</v>
      </c>
    </row>
    <row r="30" spans="1:1" x14ac:dyDescent="0.45">
      <c r="A30" s="1">
        <v>1594880</v>
      </c>
    </row>
    <row r="31" spans="1:1" x14ac:dyDescent="0.45">
      <c r="A31" t="s">
        <v>275</v>
      </c>
    </row>
    <row r="33" spans="1:1" x14ac:dyDescent="0.45">
      <c r="A33" t="s">
        <v>449</v>
      </c>
    </row>
    <row r="34" spans="1:1" x14ac:dyDescent="0.45">
      <c r="A34" t="s">
        <v>450</v>
      </c>
    </row>
    <row r="36" spans="1:1" x14ac:dyDescent="0.45">
      <c r="A36" s="1">
        <v>145499</v>
      </c>
    </row>
    <row r="37" spans="1:1" x14ac:dyDescent="0.45">
      <c r="A37" t="s">
        <v>451</v>
      </c>
    </row>
    <row r="39" spans="1:1" x14ac:dyDescent="0.45">
      <c r="A39" t="s">
        <v>452</v>
      </c>
    </row>
    <row r="40" spans="1:1" x14ac:dyDescent="0.45">
      <c r="A40" t="s">
        <v>453</v>
      </c>
    </row>
    <row r="42" spans="1:1" x14ac:dyDescent="0.45">
      <c r="A42" t="s">
        <v>454</v>
      </c>
    </row>
    <row r="44" spans="1:1" x14ac:dyDescent="0.45">
      <c r="A44" t="s">
        <v>194</v>
      </c>
    </row>
    <row r="45" spans="1:1" x14ac:dyDescent="0.45">
      <c r="A45" t="s">
        <v>195</v>
      </c>
    </row>
    <row r="47" spans="1:1" x14ac:dyDescent="0.45">
      <c r="A47" t="s">
        <v>159</v>
      </c>
    </row>
    <row r="49" spans="1:1" x14ac:dyDescent="0.45">
      <c r="A49" t="s">
        <v>192</v>
      </c>
    </row>
    <row r="50" spans="1:1" x14ac:dyDescent="0.45">
      <c r="A50" t="s">
        <v>193</v>
      </c>
    </row>
    <row r="52" spans="1:1" x14ac:dyDescent="0.45">
      <c r="A52" s="1">
        <v>495573</v>
      </c>
    </row>
    <row r="53" spans="1:1" x14ac:dyDescent="0.45">
      <c r="A53" t="s">
        <v>308</v>
      </c>
    </row>
    <row r="55" spans="1:1" x14ac:dyDescent="0.45">
      <c r="A55" t="s">
        <v>309</v>
      </c>
    </row>
    <row r="56" spans="1:1" x14ac:dyDescent="0.45">
      <c r="A56" t="s">
        <v>310</v>
      </c>
    </row>
    <row r="58" spans="1:1" x14ac:dyDescent="0.45">
      <c r="A58" s="1">
        <v>101051</v>
      </c>
    </row>
    <row r="59" spans="1:1" x14ac:dyDescent="0.45">
      <c r="A59" t="s">
        <v>455</v>
      </c>
    </row>
    <row r="61" spans="1:1" x14ac:dyDescent="0.45">
      <c r="A61" t="s">
        <v>456</v>
      </c>
    </row>
    <row r="62" spans="1:1" x14ac:dyDescent="0.45">
      <c r="A62" t="s">
        <v>457</v>
      </c>
    </row>
    <row r="64" spans="1:1" x14ac:dyDescent="0.45">
      <c r="A64" s="1">
        <v>101203</v>
      </c>
    </row>
    <row r="65" spans="1:1" x14ac:dyDescent="0.45">
      <c r="A65" t="s">
        <v>385</v>
      </c>
    </row>
    <row r="67" spans="1:1" x14ac:dyDescent="0.45">
      <c r="A67" t="s">
        <v>458</v>
      </c>
    </row>
    <row r="68" spans="1:1" x14ac:dyDescent="0.45">
      <c r="A68" t="s">
        <v>459</v>
      </c>
    </row>
    <row r="70" spans="1:1" x14ac:dyDescent="0.45">
      <c r="A70" s="1">
        <v>101150</v>
      </c>
    </row>
    <row r="71" spans="1:1" x14ac:dyDescent="0.45">
      <c r="A71" t="s">
        <v>460</v>
      </c>
    </row>
    <row r="73" spans="1:1" x14ac:dyDescent="0.45">
      <c r="A73" t="s">
        <v>461</v>
      </c>
    </row>
    <row r="74" spans="1:1" x14ac:dyDescent="0.45">
      <c r="A74" t="s">
        <v>462</v>
      </c>
    </row>
    <row r="76" spans="1:1" x14ac:dyDescent="0.45">
      <c r="A76" s="1">
        <v>720620</v>
      </c>
    </row>
    <row r="77" spans="1:1" x14ac:dyDescent="0.45">
      <c r="A77" t="s">
        <v>177</v>
      </c>
    </row>
    <row r="79" spans="1:1" x14ac:dyDescent="0.45">
      <c r="A79" t="s">
        <v>463</v>
      </c>
    </row>
    <row r="80" spans="1:1" x14ac:dyDescent="0.45">
      <c r="A80" t="s">
        <v>464</v>
      </c>
    </row>
    <row r="82" spans="1:1" x14ac:dyDescent="0.45">
      <c r="A82" s="1">
        <v>298342</v>
      </c>
    </row>
    <row r="83" spans="1:1" x14ac:dyDescent="0.45">
      <c r="A83" t="s">
        <v>165</v>
      </c>
    </row>
    <row r="85" spans="1:1" x14ac:dyDescent="0.45">
      <c r="A85" t="s">
        <v>103</v>
      </c>
    </row>
    <row r="86" spans="1:1" x14ac:dyDescent="0.45">
      <c r="A86" t="s">
        <v>104</v>
      </c>
    </row>
    <row r="88" spans="1:1" x14ac:dyDescent="0.45">
      <c r="A88" s="1">
        <v>565322</v>
      </c>
    </row>
    <row r="89" spans="1:1" x14ac:dyDescent="0.45">
      <c r="A89" t="s">
        <v>102</v>
      </c>
    </row>
    <row r="91" spans="1:1" x14ac:dyDescent="0.45">
      <c r="A91" t="s">
        <v>105</v>
      </c>
    </row>
    <row r="92" spans="1:1" x14ac:dyDescent="0.45">
      <c r="A92" t="s">
        <v>196</v>
      </c>
    </row>
    <row r="94" spans="1:1" x14ac:dyDescent="0.45">
      <c r="A94" s="1">
        <v>95661</v>
      </c>
    </row>
    <row r="95" spans="1:1" x14ac:dyDescent="0.45">
      <c r="A95" t="s">
        <v>399</v>
      </c>
    </row>
    <row r="97" spans="1:1" x14ac:dyDescent="0.45">
      <c r="A97" t="s">
        <v>465</v>
      </c>
    </row>
    <row r="98" spans="1:1" x14ac:dyDescent="0.45">
      <c r="A98" t="s">
        <v>466</v>
      </c>
    </row>
    <row r="100" spans="1:1" x14ac:dyDescent="0.45">
      <c r="A100" s="1">
        <v>152275</v>
      </c>
    </row>
    <row r="101" spans="1:1" x14ac:dyDescent="0.45">
      <c r="A101" t="s">
        <v>399</v>
      </c>
    </row>
    <row r="103" spans="1:1" x14ac:dyDescent="0.45">
      <c r="A103" t="s">
        <v>467</v>
      </c>
    </row>
    <row r="104" spans="1:1" x14ac:dyDescent="0.45">
      <c r="A104" t="s">
        <v>468</v>
      </c>
    </row>
    <row r="106" spans="1:1" x14ac:dyDescent="0.45">
      <c r="A106" s="1">
        <v>830021</v>
      </c>
    </row>
    <row r="107" spans="1:1" x14ac:dyDescent="0.45">
      <c r="A107" t="s">
        <v>469</v>
      </c>
    </row>
    <row r="109" spans="1:1" x14ac:dyDescent="0.45">
      <c r="A109" t="s">
        <v>470</v>
      </c>
    </row>
    <row r="110" spans="1:1" x14ac:dyDescent="0.45">
      <c r="A110" t="s">
        <v>101</v>
      </c>
    </row>
    <row r="111" spans="1:1" x14ac:dyDescent="0.45">
      <c r="A111" s="1">
        <v>514747</v>
      </c>
    </row>
    <row r="112" spans="1:1" x14ac:dyDescent="0.45">
      <c r="A112" t="s">
        <v>471</v>
      </c>
    </row>
    <row r="114" spans="1:1" x14ac:dyDescent="0.45">
      <c r="A114" t="s">
        <v>106</v>
      </c>
    </row>
    <row r="115" spans="1:1" x14ac:dyDescent="0.45">
      <c r="A115" t="s">
        <v>107</v>
      </c>
    </row>
    <row r="117" spans="1:1" x14ac:dyDescent="0.45">
      <c r="A117" s="1">
        <v>3768930</v>
      </c>
    </row>
    <row r="118" spans="1:1" x14ac:dyDescent="0.45">
      <c r="A118" t="s">
        <v>25</v>
      </c>
    </row>
    <row r="120" spans="1:1" x14ac:dyDescent="0.45">
      <c r="A120" t="s">
        <v>26</v>
      </c>
    </row>
    <row r="121" spans="1:1" x14ac:dyDescent="0.45">
      <c r="A121" t="s">
        <v>27</v>
      </c>
    </row>
    <row r="123" spans="1:1" x14ac:dyDescent="0.45">
      <c r="A123" s="1">
        <v>281410</v>
      </c>
    </row>
    <row r="124" spans="1:1" x14ac:dyDescent="0.45">
      <c r="A124" t="s">
        <v>472</v>
      </c>
    </row>
    <row r="126" spans="1:1" x14ac:dyDescent="0.45">
      <c r="A126" t="s">
        <v>28</v>
      </c>
    </row>
    <row r="127" spans="1:1" x14ac:dyDescent="0.45">
      <c r="A127" t="s">
        <v>29</v>
      </c>
    </row>
    <row r="129" spans="1:2" x14ac:dyDescent="0.45">
      <c r="A129" s="1">
        <v>25199</v>
      </c>
    </row>
    <row r="130" spans="1:2" x14ac:dyDescent="0.45">
      <c r="A130" t="s">
        <v>473</v>
      </c>
    </row>
    <row r="132" spans="1:2" x14ac:dyDescent="0.45">
      <c r="A132" t="s">
        <v>474</v>
      </c>
    </row>
    <row r="133" spans="1:2" x14ac:dyDescent="0.45">
      <c r="A133" t="s">
        <v>475</v>
      </c>
    </row>
    <row r="135" spans="1:2" x14ac:dyDescent="0.45">
      <c r="A135" s="1">
        <v>582939</v>
      </c>
    </row>
    <row r="136" spans="1:2" x14ac:dyDescent="0.45">
      <c r="A136" t="s">
        <v>476</v>
      </c>
    </row>
    <row r="138" spans="1:2" x14ac:dyDescent="0.45">
      <c r="A138" t="s">
        <v>108</v>
      </c>
    </row>
    <row r="139" spans="1:2" x14ac:dyDescent="0.45">
      <c r="A139" t="s">
        <v>109</v>
      </c>
    </row>
    <row r="141" spans="1:2" x14ac:dyDescent="0.45">
      <c r="A141" s="2" t="s">
        <v>201</v>
      </c>
      <c r="B141" s="13">
        <f>COUNTIF(A1:A136, "&gt;0")</f>
        <v>21</v>
      </c>
    </row>
    <row r="142" spans="1:2" x14ac:dyDescent="0.45">
      <c r="A142" s="2" t="s">
        <v>240</v>
      </c>
      <c r="B142" s="11">
        <f>SUM(A1:A136)</f>
        <v>19552772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topLeftCell="A10" workbookViewId="0">
      <selection activeCell="D35" sqref="D35"/>
    </sheetView>
  </sheetViews>
  <sheetFormatPr defaultRowHeight="14.25" x14ac:dyDescent="0.45"/>
  <cols>
    <col min="1" max="1" width="107.6640625" bestFit="1" customWidth="1"/>
    <col min="2" max="2" width="14.1328125" bestFit="1" customWidth="1"/>
  </cols>
  <sheetData>
    <row r="1" spans="1:1" x14ac:dyDescent="0.45">
      <c r="A1" s="15">
        <v>605042</v>
      </c>
    </row>
    <row r="2" spans="1:1" x14ac:dyDescent="0.45">
      <c r="A2" t="s">
        <v>477</v>
      </c>
    </row>
    <row r="4" spans="1:1" x14ac:dyDescent="0.45">
      <c r="A4" t="s">
        <v>478</v>
      </c>
    </row>
    <row r="5" spans="1:1" x14ac:dyDescent="0.45">
      <c r="A5" t="s">
        <v>479</v>
      </c>
    </row>
    <row r="7" spans="1:1" x14ac:dyDescent="0.45">
      <c r="A7" s="1">
        <v>482087</v>
      </c>
    </row>
    <row r="8" spans="1:1" x14ac:dyDescent="0.45">
      <c r="A8" t="s">
        <v>255</v>
      </c>
    </row>
    <row r="10" spans="1:1" x14ac:dyDescent="0.45">
      <c r="A10" t="s">
        <v>256</v>
      </c>
    </row>
    <row r="11" spans="1:1" x14ac:dyDescent="0.45">
      <c r="A11" t="s">
        <v>70</v>
      </c>
    </row>
    <row r="13" spans="1:1" x14ac:dyDescent="0.45">
      <c r="A13" s="1">
        <v>3249850</v>
      </c>
    </row>
    <row r="14" spans="1:1" x14ac:dyDescent="0.45">
      <c r="A14" t="s">
        <v>266</v>
      </c>
    </row>
    <row r="16" spans="1:1" x14ac:dyDescent="0.45">
      <c r="A16" t="s">
        <v>267</v>
      </c>
    </row>
    <row r="17" spans="1:1" x14ac:dyDescent="0.45">
      <c r="A17" t="s">
        <v>480</v>
      </c>
    </row>
    <row r="19" spans="1:1" x14ac:dyDescent="0.45">
      <c r="A19" s="1">
        <v>287665</v>
      </c>
    </row>
    <row r="20" spans="1:1" x14ac:dyDescent="0.45">
      <c r="A20" t="s">
        <v>481</v>
      </c>
    </row>
    <row r="22" spans="1:1" x14ac:dyDescent="0.45">
      <c r="A22" t="s">
        <v>199</v>
      </c>
    </row>
    <row r="23" spans="1:1" x14ac:dyDescent="0.45">
      <c r="A23" t="s">
        <v>200</v>
      </c>
    </row>
    <row r="25" spans="1:1" x14ac:dyDescent="0.45">
      <c r="A25" s="1">
        <v>254837</v>
      </c>
    </row>
    <row r="26" spans="1:1" x14ac:dyDescent="0.45">
      <c r="A26" t="s">
        <v>482</v>
      </c>
    </row>
    <row r="28" spans="1:1" x14ac:dyDescent="0.45">
      <c r="A28" t="s">
        <v>197</v>
      </c>
    </row>
    <row r="29" spans="1:1" x14ac:dyDescent="0.45">
      <c r="A29" t="s">
        <v>483</v>
      </c>
    </row>
    <row r="31" spans="1:1" x14ac:dyDescent="0.45">
      <c r="A31" s="1">
        <v>260781</v>
      </c>
    </row>
    <row r="32" spans="1:1" x14ac:dyDescent="0.45">
      <c r="A32" t="s">
        <v>484</v>
      </c>
    </row>
    <row r="34" spans="1:3" x14ac:dyDescent="0.45">
      <c r="A34" t="s">
        <v>485</v>
      </c>
    </row>
    <row r="35" spans="1:3" x14ac:dyDescent="0.45">
      <c r="A35" t="s">
        <v>486</v>
      </c>
    </row>
    <row r="37" spans="1:3" x14ac:dyDescent="0.45">
      <c r="A37" s="1">
        <v>276466</v>
      </c>
    </row>
    <row r="38" spans="1:3" x14ac:dyDescent="0.45">
      <c r="A38" t="s">
        <v>484</v>
      </c>
    </row>
    <row r="40" spans="1:3" x14ac:dyDescent="0.45">
      <c r="A40" t="s">
        <v>197</v>
      </c>
    </row>
    <row r="41" spans="1:3" x14ac:dyDescent="0.45">
      <c r="A41" t="s">
        <v>198</v>
      </c>
    </row>
    <row r="43" spans="1:3" x14ac:dyDescent="0.45">
      <c r="A43" s="2" t="s">
        <v>201</v>
      </c>
      <c r="B43" s="13">
        <f>COUNTIF(A1:A37, "&gt;0")</f>
        <v>7</v>
      </c>
      <c r="C43" s="13"/>
    </row>
    <row r="44" spans="1:3" x14ac:dyDescent="0.45">
      <c r="A44" s="2" t="s">
        <v>240</v>
      </c>
      <c r="B44" s="48">
        <f>SUM(A1:A37)</f>
        <v>5416728</v>
      </c>
      <c r="C44" s="1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</vt:lpstr>
      <vt:lpstr>Audio and sonic</vt:lpstr>
      <vt:lpstr>Acoustic</vt:lpstr>
      <vt:lpstr>Ultrasound+Ultrasonic</vt:lpstr>
      <vt:lpstr>Vibration</vt:lpstr>
      <vt:lpstr>Noise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Kirill V Horoshenkov</dc:creator>
  <cp:lastModifiedBy>Kirill Horoshenkov</cp:lastModifiedBy>
  <dcterms:created xsi:type="dcterms:W3CDTF">2014-03-16T12:03:08Z</dcterms:created>
  <dcterms:modified xsi:type="dcterms:W3CDTF">2017-05-15T07:55:09Z</dcterms:modified>
</cp:coreProperties>
</file>